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mara Jocic\Desktop\"/>
    </mc:Choice>
  </mc:AlternateContent>
  <bookViews>
    <workbookView xWindow="0" yWindow="0" windowWidth="20400" windowHeight="7755"/>
  </bookViews>
  <sheets>
    <sheet name="Рекапитулација" sheetId="7" r:id="rId1"/>
    <sheet name="ЈН добра" sheetId="1" r:id="rId2"/>
    <sheet name="ЈН услуге" sheetId="2" r:id="rId3"/>
    <sheet name="ЈН радови" sheetId="3" r:id="rId4"/>
  </sheets>
  <definedNames>
    <definedName name="_xlnm._FilterDatabase" localSheetId="1" hidden="1">'ЈН добра'!$A$5:$M$5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3" l="1"/>
  <c r="F17" i="3"/>
  <c r="F18" i="1" l="1"/>
  <c r="D25" i="2" l="1"/>
  <c r="F16" i="3" l="1"/>
  <c r="F14" i="3"/>
  <c r="F15" i="3"/>
  <c r="F13" i="3"/>
  <c r="F12" i="3"/>
  <c r="F14" i="1"/>
  <c r="F13" i="1"/>
  <c r="F42" i="1"/>
  <c r="F41" i="1"/>
  <c r="F30" i="1"/>
  <c r="F22" i="1"/>
  <c r="D49" i="1" l="1"/>
  <c r="F43" i="1" l="1"/>
  <c r="F24" i="2" l="1"/>
  <c r="F11" i="3" l="1"/>
  <c r="F35" i="1"/>
  <c r="F10" i="3" l="1"/>
  <c r="F13" i="2"/>
  <c r="F46" i="1"/>
  <c r="F36" i="1"/>
  <c r="F34" i="1"/>
  <c r="F9" i="3"/>
  <c r="F8" i="3"/>
  <c r="F37" i="1" l="1"/>
  <c r="F22" i="2"/>
  <c r="F6" i="3"/>
  <c r="G19" i="3" l="1"/>
  <c r="H19" i="3"/>
  <c r="F9" i="7" s="1"/>
  <c r="H25" i="2"/>
  <c r="F8" i="7" s="1"/>
  <c r="G25" i="2"/>
  <c r="H49" i="1"/>
  <c r="F7" i="7" s="1"/>
  <c r="G49" i="1"/>
  <c r="E10" i="7" s="1"/>
  <c r="F7" i="3"/>
  <c r="F5" i="3"/>
  <c r="F21" i="2"/>
  <c r="F45" i="1"/>
  <c r="F44" i="1"/>
  <c r="F38" i="1"/>
  <c r="F39" i="1"/>
  <c r="F40" i="1"/>
  <c r="F32" i="1"/>
  <c r="F33" i="1"/>
  <c r="F31" i="1"/>
  <c r="F19" i="2"/>
  <c r="F20" i="2"/>
  <c r="F18" i="2"/>
  <c r="F11" i="2"/>
  <c r="F12" i="2"/>
  <c r="F14" i="2"/>
  <c r="F15" i="2"/>
  <c r="F16" i="2"/>
  <c r="F17" i="2"/>
  <c r="F27" i="1"/>
  <c r="F28" i="1"/>
  <c r="F29" i="1"/>
  <c r="F6" i="2"/>
  <c r="F19" i="3" l="1"/>
  <c r="F25" i="2"/>
  <c r="F10" i="7"/>
  <c r="F26" i="1"/>
  <c r="F25" i="1"/>
  <c r="F24" i="1"/>
  <c r="F23" i="1"/>
  <c r="F21" i="1"/>
  <c r="F7" i="1"/>
  <c r="F8" i="1"/>
  <c r="F9" i="1"/>
  <c r="F10" i="1"/>
  <c r="F11" i="1"/>
  <c r="F12" i="1"/>
  <c r="F15" i="1"/>
  <c r="F16" i="1"/>
  <c r="F17" i="1"/>
  <c r="F19" i="1"/>
  <c r="F20" i="1"/>
  <c r="F6" i="1"/>
  <c r="F49" i="1" l="1"/>
</calcChain>
</file>

<file path=xl/sharedStrings.xml><?xml version="1.0" encoding="utf-8"?>
<sst xmlns="http://schemas.openxmlformats.org/spreadsheetml/2006/main" count="515" uniqueCount="184">
  <si>
    <t>ОРН</t>
  </si>
  <si>
    <t>Процењена вредност</t>
  </si>
  <si>
    <t>Конто</t>
  </si>
  <si>
    <t>Супстрати</t>
  </si>
  <si>
    <t>ОРН:24450000</t>
  </si>
  <si>
    <t>Вештачка ђубрива</t>
  </si>
  <si>
    <t>ОРН:24440000</t>
  </si>
  <si>
    <t xml:space="preserve"> </t>
  </si>
  <si>
    <t>Готов бетон</t>
  </si>
  <si>
    <t>ОРН:44114000</t>
  </si>
  <si>
    <t>Материјал за завршне радове у грађевинарству и резана грађа               ( грађевински материјал)</t>
  </si>
  <si>
    <t>ОРН:44100000</t>
  </si>
  <si>
    <t>Шљунак и песак</t>
  </si>
  <si>
    <t>Санитарни материјал</t>
  </si>
  <si>
    <t>Средства за заштиту биља и ђубриво</t>
  </si>
  <si>
    <t>ОРН:24400000</t>
  </si>
  <si>
    <t xml:space="preserve">Путарска со </t>
  </si>
  <si>
    <t>ОРН:44113910</t>
  </si>
  <si>
    <t>Храна за псе и мачке у гранулама</t>
  </si>
  <si>
    <t>ОРН:15700000</t>
  </si>
  <si>
    <t>Храна за псе и мачке (окоштено месо)</t>
  </si>
  <si>
    <t>ХТЗ опрема</t>
  </si>
  <si>
    <t>ОРН:18143000</t>
  </si>
  <si>
    <t>Резервни делови за теретна возила</t>
  </si>
  <si>
    <t>ОРН:34330000</t>
  </si>
  <si>
    <t>Резервни делови за путничка возила</t>
  </si>
  <si>
    <t>ОРН:34913000</t>
  </si>
  <si>
    <t>ОРН:09130000, 09132000, 09120000</t>
  </si>
  <si>
    <t>ОРН:09211100</t>
  </si>
  <si>
    <t>ОРН:  09300000</t>
  </si>
  <si>
    <t>ОРН:50112000</t>
  </si>
  <si>
    <t>Услуга одржавања возила марке  Caterpillar</t>
  </si>
  <si>
    <t>Услуга одржавања радних машина BOB CAT</t>
  </si>
  <si>
    <t>ОРН:50100000</t>
  </si>
  <si>
    <t>Услуге сервиса система за убризгавање горива</t>
  </si>
  <si>
    <t>Поправка и баждарење тахографа</t>
  </si>
  <si>
    <t>ОРН:90000000</t>
  </si>
  <si>
    <t>Услуга ангажовања ауто корпе</t>
  </si>
  <si>
    <t>ОРН:60000000</t>
  </si>
  <si>
    <t>Лекарски преглед радника</t>
  </si>
  <si>
    <t>ОРН:85100000</t>
  </si>
  <si>
    <t>ОРН:50312600</t>
  </si>
  <si>
    <t>Ветеринарске услуге</t>
  </si>
  <si>
    <t>ОРН:85200000</t>
  </si>
  <si>
    <t>ЈНМВ</t>
  </si>
  <si>
    <t xml:space="preserve">Резервни делови за радне машине </t>
  </si>
  <si>
    <t>ОРН:14210000</t>
  </si>
  <si>
    <t>Отворени 
поступак</t>
  </si>
  <si>
    <t>Уља и мазива</t>
  </si>
  <si>
    <t>Електрична енергија</t>
  </si>
  <si>
    <t>Предмет набавке</t>
  </si>
  <si>
    <t>Врста поступка</t>
  </si>
  <si>
    <t>Оквирни датум покретања поступка</t>
  </si>
  <si>
    <t>Оквирни датум закључења уговора</t>
  </si>
  <si>
    <t>Оквирни датум извршења уговора</t>
  </si>
  <si>
    <t>Редни број</t>
  </si>
  <si>
    <t>Партије</t>
  </si>
  <si>
    <t>Добра</t>
  </si>
  <si>
    <t>Напомена</t>
  </si>
  <si>
    <t>Услуге</t>
  </si>
  <si>
    <t>Планирана средства у фин. Плану 2020</t>
  </si>
  <si>
    <t>Услуге осигурања</t>
  </si>
  <si>
    <t>ОРН:66510000</t>
  </si>
  <si>
    <t>ОРН:34144510</t>
  </si>
  <si>
    <t>Израда пројеката  и санација несанираног дела санитарне депоније(затв касете)</t>
  </si>
  <si>
    <t>ОРН:71242000, 90900000</t>
  </si>
  <si>
    <t>Земља за редовно насипање активне санитарне касете</t>
  </si>
  <si>
    <t>ОРН:14212400</t>
  </si>
  <si>
    <t>Израда санитарне касете за одлагање комуналног отпада</t>
  </si>
  <si>
    <t>Камион са корпом до 25м</t>
  </si>
  <si>
    <t>ОРН:34100000</t>
  </si>
  <si>
    <t>Мобилијар (клупе, ђубријере)</t>
  </si>
  <si>
    <t>ОРН:39113300, 39224330</t>
  </si>
  <si>
    <t>ОРН:34223000</t>
  </si>
  <si>
    <t>ОРН:45000000</t>
  </si>
  <si>
    <t>Систем за грејање пластеника</t>
  </si>
  <si>
    <t>Премештање подстанице вреловода из просторија спортско-рекреативног центра у просторије ЈКП“Чистоћа и зеленило“</t>
  </si>
  <si>
    <t xml:space="preserve">OРН:45453000 </t>
  </si>
  <si>
    <t>Путничка возила</t>
  </si>
  <si>
    <t xml:space="preserve">OРН:45000000 </t>
  </si>
  <si>
    <t>Радови</t>
  </si>
  <si>
    <t>О23</t>
  </si>
  <si>
    <t>О27</t>
  </si>
  <si>
    <t>О26</t>
  </si>
  <si>
    <t>УКУПНО ЗА Услуге:</t>
  </si>
  <si>
    <t>УКУПНО ЗА РАДОВЕ:</t>
  </si>
  <si>
    <t>Стари хлеб</t>
  </si>
  <si>
    <t>Камени агрегат</t>
  </si>
  <si>
    <t>Преправка таванског простора радионице              ( спуштање плафона, затварање бочних зидова)</t>
  </si>
  <si>
    <t>Реконструкција грејних тела у радионици</t>
  </si>
  <si>
    <t>Услуга ангажовања пољопривредне механизације (утоваривач, трактори, комбајн,...)</t>
  </si>
  <si>
    <t>OРН:45500000</t>
  </si>
  <si>
    <t>Укупно добра</t>
  </si>
  <si>
    <t>Укупно услуге</t>
  </si>
  <si>
    <t>Укупно радови</t>
  </si>
  <si>
    <t>УКУПНО План набавки</t>
  </si>
  <si>
    <t>Рекапитулација</t>
  </si>
  <si>
    <t>Планирана средства у фин. Плану 2021</t>
  </si>
  <si>
    <t>Услуга штампања и  ковертирања рачуна</t>
  </si>
  <si>
    <t>Децембар 2020</t>
  </si>
  <si>
    <t>Мај 2020</t>
  </si>
  <si>
    <t>Март 2020</t>
  </si>
  <si>
    <t>Фебруар 2020</t>
  </si>
  <si>
    <t>Август 2020</t>
  </si>
  <si>
    <t>Април 2020</t>
  </si>
  <si>
    <t>Јул 2020</t>
  </si>
  <si>
    <t>Санација и поставка клупа за одлагање смећа на старим гробљима</t>
  </si>
  <si>
    <t>Поставка видео надзора са умрежавањем (гробља и патологија)</t>
  </si>
  <si>
    <t>Четке за чистилице</t>
  </si>
  <si>
    <t>Специјално возило аутоподизач од  5 м3</t>
  </si>
  <si>
    <t>Израда пројектно-техничке документације за изградњу санитарне касете за одлагање комуналног отпада</t>
  </si>
  <si>
    <t xml:space="preserve">отворени поступак по партијама </t>
  </si>
  <si>
    <t>ОРН:79820000</t>
  </si>
  <si>
    <t>Реконструкција крова гаража за службу одржавања зеленила и погребну службу</t>
  </si>
  <si>
    <t>Уклањање лешева животиња(преузимање)</t>
  </si>
  <si>
    <t>Услуга санације комуналног отпада на градској депонији ангажовањем грађевинске механизације за одржавање депоније и инфраструктуре на депонији</t>
  </si>
  <si>
    <t xml:space="preserve">ОРН: </t>
  </si>
  <si>
    <t>ОРН:34134200</t>
  </si>
  <si>
    <t>ОРН:16700000</t>
  </si>
  <si>
    <t>ОРН:45520000</t>
  </si>
  <si>
    <t>ОРН:71242000</t>
  </si>
  <si>
    <t>ОРН:32000000</t>
  </si>
  <si>
    <t xml:space="preserve">Гориво </t>
  </si>
  <si>
    <t>Одржавање информационог система и Оракл базе података</t>
  </si>
  <si>
    <t>Осигурање аутоодговорности</t>
  </si>
  <si>
    <t>Услуга одржавања радне машине Kerhcher</t>
  </si>
  <si>
    <t>ОРН:</t>
  </si>
  <si>
    <t>Резервни делови за опрему за кошење траве</t>
  </si>
  <si>
    <t>Специјално возило аутосмећар 1 ком</t>
  </si>
  <si>
    <t>Специјално возило аутоподизач  од 25м3 1 ком</t>
  </si>
  <si>
    <t>ОРН: 44000000</t>
  </si>
  <si>
    <t>Метални контејнери</t>
  </si>
  <si>
    <t>Камион кипер до 5 тона</t>
  </si>
  <si>
    <t>Трактор 35-60 КС (1 комад)</t>
  </si>
  <si>
    <t>Тракторска косачица</t>
  </si>
  <si>
    <t>Приколица за трактор са тространом кипом до 4т са арњевима (2 комада)</t>
  </si>
  <si>
    <t xml:space="preserve"> Камион кипер са утоварном руком</t>
  </si>
  <si>
    <t>ОРН:1600000</t>
  </si>
  <si>
    <t>Самоходна ротациона косачица (10 комада)</t>
  </si>
  <si>
    <t>ОРН: 42650000</t>
  </si>
  <si>
    <t>Тример (10 комада)</t>
  </si>
  <si>
    <t>Возило за превоз радника и машина са утоварном рампом (два реда седишта)</t>
  </si>
  <si>
    <t>Комбинована утоварна кашика за BOB CAT</t>
  </si>
  <si>
    <t>Ровокопач са комбинованом утоварном кашиком и задњом руком</t>
  </si>
  <si>
    <t>ОРН: 44113910</t>
  </si>
  <si>
    <t>Калцијум хлорид</t>
  </si>
  <si>
    <t>Реконструкција старих гаража - зидови, инсталације...</t>
  </si>
  <si>
    <t>Изградња просторије за смештај прикључних машина</t>
  </si>
  <si>
    <t>Адаптација прилазног пута ка телу депоније</t>
  </si>
  <si>
    <t>Санација стаза и објеката погребне службе</t>
  </si>
  <si>
    <t>Адаптација крова зграде на расаднику</t>
  </si>
  <si>
    <t>Реконструкција крова радионице (спуштање крова)</t>
  </si>
  <si>
    <t>Трактор 120КС са косилицом - бочни таруп са хидрауличном руком( 1комад)</t>
  </si>
  <si>
    <t xml:space="preserve">       ПЛАН ЈАВНИХ НАБАВКИ ЗА 2020.ГОД.</t>
  </si>
  <si>
    <t>Планирана средства у фин. Плану 2022</t>
  </si>
  <si>
    <t>Услуге одржавања возила</t>
  </si>
  <si>
    <t>ОРН: 50112000</t>
  </si>
  <si>
    <t>Услуга одржавања путничких, лаких теретних и теретних возила</t>
  </si>
  <si>
    <t>ОРН:44411000</t>
  </si>
  <si>
    <t>ОРН: 45000000</t>
  </si>
  <si>
    <t>Изградња оквира и тротоара на гробљима</t>
  </si>
  <si>
    <t>Децембар 2021</t>
  </si>
  <si>
    <t>Март2020</t>
  </si>
  <si>
    <t>Април 2021</t>
  </si>
  <si>
    <t>Јануар 2020</t>
  </si>
  <si>
    <t>Фебруар 2021</t>
  </si>
  <si>
    <t>Октобар 2020</t>
  </si>
  <si>
    <t>Мај 2021</t>
  </si>
  <si>
    <t>Јун 2020</t>
  </si>
  <si>
    <t>Јун 2021</t>
  </si>
  <si>
    <t>Отворени поступак</t>
  </si>
  <si>
    <t>Март 2021</t>
  </si>
  <si>
    <t>април2020</t>
  </si>
  <si>
    <t>април2021</t>
  </si>
  <si>
    <t>март2020</t>
  </si>
  <si>
    <t>октобар 2020</t>
  </si>
  <si>
    <t>децембар 2020</t>
  </si>
  <si>
    <t>децембар 2021</t>
  </si>
  <si>
    <t>мај 2020</t>
  </si>
  <si>
    <t>мај 2021</t>
  </si>
  <si>
    <t>март 2020</t>
  </si>
  <si>
    <t>Август 2021</t>
  </si>
  <si>
    <t>Новембар 2020</t>
  </si>
  <si>
    <t>Јул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</si>
</sst>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sz val="11"/>
      <color rgb="FF9C0006"/>
      <name val="Calibri"/>
      <family val="2"/>
      <scheme val="minor"/>
    </font>
    <font>
      <b/>
      <sz val="20"/>
      <color theme="1"/>
      <name val="Times New Roman"/>
      <family val="1"/>
    </font>
    <font>
      <sz val="10"/>
      <name val="Times New Roman"/>
      <family val="1"/>
    </font>
    <font>
      <b/>
      <sz val="18"/>
      <color theme="1"/>
      <name val="Blackadder ITC"/>
      <family val="5"/>
    </font>
    <font>
      <sz val="20"/>
      <color theme="1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0" fontId="6" fillId="2" borderId="0" applyNumberFormat="0" applyBorder="0" applyAlignment="0" applyProtection="0"/>
  </cellStyleXfs>
  <cellXfs count="111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1" fillId="0" borderId="3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3" fontId="4" fillId="5" borderId="0" xfId="0" applyNumberFormat="1" applyFont="1" applyFill="1" applyBorder="1" applyAlignment="1">
      <alignment vertical="center" wrapText="1"/>
    </xf>
    <xf numFmtId="0" fontId="4" fillId="5" borderId="3" xfId="0" applyFont="1" applyFill="1" applyBorder="1" applyAlignment="1">
      <alignment horizontal="center" vertical="center" wrapText="1"/>
    </xf>
    <xf numFmtId="3" fontId="4" fillId="5" borderId="3" xfId="0" applyNumberFormat="1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0" borderId="0" xfId="0" applyFont="1"/>
    <xf numFmtId="3" fontId="1" fillId="5" borderId="3" xfId="0" applyNumberFormat="1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0" fillId="0" borderId="3" xfId="0" applyBorder="1"/>
    <xf numFmtId="3" fontId="8" fillId="0" borderId="3" xfId="0" applyNumberFormat="1" applyFont="1" applyBorder="1" applyAlignment="1">
      <alignment vertical="center" wrapText="1"/>
    </xf>
    <xf numFmtId="3" fontId="0" fillId="0" borderId="3" xfId="0" applyNumberFormat="1" applyBorder="1"/>
    <xf numFmtId="0" fontId="0" fillId="6" borderId="3" xfId="0" applyFill="1" applyBorder="1"/>
    <xf numFmtId="3" fontId="0" fillId="6" borderId="3" xfId="0" applyNumberFormat="1" applyFill="1" applyBorder="1"/>
    <xf numFmtId="0" fontId="9" fillId="0" borderId="0" xfId="0" applyFont="1"/>
    <xf numFmtId="0" fontId="5" fillId="5" borderId="3" xfId="0" applyFont="1" applyFill="1" applyBorder="1" applyAlignment="1">
      <alignment vertical="center" wrapText="1"/>
    </xf>
    <xf numFmtId="0" fontId="5" fillId="5" borderId="3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5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/>
    <xf numFmtId="0" fontId="8" fillId="0" borderId="3" xfId="0" applyFont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8" fillId="3" borderId="3" xfId="0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vertical="center" wrapText="1"/>
    </xf>
    <xf numFmtId="0" fontId="8" fillId="0" borderId="3" xfId="0" applyFont="1" applyBorder="1"/>
    <xf numFmtId="0" fontId="12" fillId="5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4" fillId="0" borderId="0" xfId="0" applyFont="1"/>
    <xf numFmtId="3" fontId="12" fillId="5" borderId="3" xfId="0" applyNumberFormat="1" applyFont="1" applyFill="1" applyBorder="1" applyAlignment="1">
      <alignment horizontal="center" vertical="center" wrapText="1"/>
    </xf>
    <xf numFmtId="3" fontId="8" fillId="5" borderId="3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vertical="center" wrapText="1"/>
    </xf>
    <xf numFmtId="3" fontId="12" fillId="0" borderId="3" xfId="0" applyNumberFormat="1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13" fillId="0" borderId="3" xfId="0" applyFont="1" applyBorder="1"/>
    <xf numFmtId="0" fontId="13" fillId="0" borderId="0" xfId="0" applyFont="1"/>
    <xf numFmtId="0" fontId="16" fillId="3" borderId="3" xfId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3" fontId="8" fillId="7" borderId="3" xfId="0" applyNumberFormat="1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vertical="center" wrapText="1"/>
    </xf>
    <xf numFmtId="3" fontId="8" fillId="7" borderId="3" xfId="0" applyNumberFormat="1" applyFont="1" applyFill="1" applyBorder="1" applyAlignment="1">
      <alignment vertical="center" wrapText="1"/>
    </xf>
    <xf numFmtId="0" fontId="8" fillId="7" borderId="4" xfId="0" applyFont="1" applyFill="1" applyBorder="1" applyAlignment="1">
      <alignment horizontal="center" vertical="center" wrapText="1"/>
    </xf>
    <xf numFmtId="3" fontId="17" fillId="5" borderId="3" xfId="0" applyNumberFormat="1" applyFont="1" applyFill="1" applyBorder="1" applyAlignment="1">
      <alignment horizontal="center" vertical="center" wrapText="1"/>
    </xf>
    <xf numFmtId="0" fontId="8" fillId="0" borderId="3" xfId="0" applyFont="1" applyBorder="1" applyAlignment="1"/>
    <xf numFmtId="0" fontId="1" fillId="0" borderId="0" xfId="0" applyFont="1" applyAlignment="1"/>
    <xf numFmtId="0" fontId="3" fillId="7" borderId="0" xfId="0" applyFont="1" applyFill="1"/>
    <xf numFmtId="0" fontId="8" fillId="7" borderId="0" xfId="0" applyFont="1" applyFill="1"/>
    <xf numFmtId="0" fontId="1" fillId="7" borderId="0" xfId="0" applyFont="1" applyFill="1"/>
    <xf numFmtId="0" fontId="18" fillId="5" borderId="3" xfId="0" applyFont="1" applyFill="1" applyBorder="1" applyAlignment="1">
      <alignment horizontal="center" vertical="center" wrapText="1"/>
    </xf>
    <xf numFmtId="3" fontId="18" fillId="5" borderId="3" xfId="0" applyNumberFormat="1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18" fillId="0" borderId="0" xfId="0" applyFont="1"/>
    <xf numFmtId="0" fontId="11" fillId="7" borderId="3" xfId="0" applyFont="1" applyFill="1" applyBorder="1" applyAlignment="1">
      <alignment vertical="center" wrapText="1"/>
    </xf>
    <xf numFmtId="0" fontId="8" fillId="7" borderId="0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1" xfId="0" applyFont="1" applyFill="1" applyBorder="1" applyAlignment="1">
      <alignment vertical="center" wrapText="1"/>
    </xf>
    <xf numFmtId="0" fontId="15" fillId="7" borderId="3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left" vertical="center" wrapText="1"/>
    </xf>
    <xf numFmtId="0" fontId="8" fillId="7" borderId="3" xfId="0" applyFont="1" applyFill="1" applyBorder="1"/>
    <xf numFmtId="0" fontId="8" fillId="7" borderId="4" xfId="0" applyFont="1" applyFill="1" applyBorder="1" applyAlignment="1">
      <alignment vertical="center" wrapText="1"/>
    </xf>
    <xf numFmtId="3" fontId="8" fillId="7" borderId="4" xfId="0" applyNumberFormat="1" applyFont="1" applyFill="1" applyBorder="1" applyAlignment="1">
      <alignment vertical="center" wrapText="1"/>
    </xf>
    <xf numFmtId="3" fontId="8" fillId="7" borderId="4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F10"/>
  <sheetViews>
    <sheetView tabSelected="1" workbookViewId="0">
      <selection activeCell="E14" sqref="E14"/>
    </sheetView>
  </sheetViews>
  <sheetFormatPr defaultRowHeight="15"/>
  <cols>
    <col min="3" max="3" width="25.42578125" customWidth="1"/>
    <col min="4" max="7" width="12.28515625" customWidth="1"/>
  </cols>
  <sheetData>
    <row r="4" spans="3:6" ht="23.25">
      <c r="C4" s="26" t="s">
        <v>96</v>
      </c>
    </row>
    <row r="6" spans="3:6">
      <c r="C6" s="24"/>
      <c r="D6" s="24"/>
      <c r="E6" s="24">
        <v>2020</v>
      </c>
      <c r="F6" s="24">
        <v>2021</v>
      </c>
    </row>
    <row r="7" spans="3:6">
      <c r="C7" s="21" t="s">
        <v>92</v>
      </c>
      <c r="D7" s="23"/>
      <c r="E7" s="23">
        <v>214000000</v>
      </c>
      <c r="F7" s="23">
        <f>+'ЈН добра'!H49</f>
        <v>0</v>
      </c>
    </row>
    <row r="8" spans="3:6">
      <c r="C8" s="21" t="s">
        <v>93</v>
      </c>
      <c r="D8" s="23"/>
      <c r="E8" s="23">
        <v>67180000</v>
      </c>
      <c r="F8" s="23">
        <f>+'ЈН услуге'!H25</f>
        <v>0</v>
      </c>
    </row>
    <row r="9" spans="3:6">
      <c r="C9" s="21" t="s">
        <v>94</v>
      </c>
      <c r="D9" s="23"/>
      <c r="E9" s="23">
        <v>22500000</v>
      </c>
      <c r="F9" s="21">
        <f>+'ЈН радови'!H19</f>
        <v>0</v>
      </c>
    </row>
    <row r="10" spans="3:6">
      <c r="C10" s="24" t="s">
        <v>95</v>
      </c>
      <c r="D10" s="25"/>
      <c r="E10" s="25">
        <f>SUM(E7:E9)</f>
        <v>303680000</v>
      </c>
      <c r="F10" s="25">
        <f>SUM(F7:F9)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86"/>
  <sheetViews>
    <sheetView topLeftCell="D40" workbookViewId="0">
      <selection activeCell="L46" sqref="L46"/>
    </sheetView>
  </sheetViews>
  <sheetFormatPr defaultColWidth="9.140625" defaultRowHeight="12.75"/>
  <cols>
    <col min="1" max="1" width="7.42578125" style="1" customWidth="1"/>
    <col min="2" max="2" width="14.5703125" style="1" customWidth="1"/>
    <col min="3" max="3" width="25" style="1" customWidth="1"/>
    <col min="4" max="5" width="16.42578125" style="2" customWidth="1"/>
    <col min="6" max="6" width="16.42578125" style="1" customWidth="1"/>
    <col min="7" max="8" width="16.42578125" style="2" customWidth="1"/>
    <col min="9" max="13" width="16.42578125" style="1" customWidth="1"/>
    <col min="14" max="16384" width="9.140625" style="1"/>
  </cols>
  <sheetData>
    <row r="2" spans="1:14" ht="24" customHeight="1">
      <c r="A2" s="96" t="s">
        <v>153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8"/>
    </row>
    <row r="3" spans="1:14" ht="25.5" customHeight="1">
      <c r="A3" s="99" t="s">
        <v>57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1"/>
    </row>
    <row r="4" spans="1:14" ht="42" customHeight="1">
      <c r="A4" s="52" t="s">
        <v>55</v>
      </c>
      <c r="B4" s="52" t="s">
        <v>0</v>
      </c>
      <c r="C4" s="52" t="s">
        <v>50</v>
      </c>
      <c r="D4" s="57" t="s">
        <v>1</v>
      </c>
      <c r="E4" s="57" t="s">
        <v>56</v>
      </c>
      <c r="F4" s="52" t="s">
        <v>60</v>
      </c>
      <c r="G4" s="75" t="s">
        <v>97</v>
      </c>
      <c r="H4" s="75" t="s">
        <v>154</v>
      </c>
      <c r="I4" s="52" t="s">
        <v>2</v>
      </c>
      <c r="J4" s="52" t="s">
        <v>51</v>
      </c>
      <c r="K4" s="52" t="s">
        <v>52</v>
      </c>
      <c r="L4" s="7" t="s">
        <v>53</v>
      </c>
      <c r="M4" s="9" t="s">
        <v>54</v>
      </c>
      <c r="N4" s="9" t="s">
        <v>58</v>
      </c>
    </row>
    <row r="5" spans="1:14" ht="18.75" customHeight="1">
      <c r="A5" s="52">
        <v>1</v>
      </c>
      <c r="B5" s="52">
        <v>2</v>
      </c>
      <c r="C5" s="52">
        <v>3</v>
      </c>
      <c r="D5" s="57">
        <v>4</v>
      </c>
      <c r="E5" s="57">
        <v>5</v>
      </c>
      <c r="F5" s="52">
        <v>6</v>
      </c>
      <c r="G5" s="58">
        <v>7</v>
      </c>
      <c r="H5" s="58">
        <v>8</v>
      </c>
      <c r="I5" s="52">
        <v>9</v>
      </c>
      <c r="J5" s="52">
        <v>10</v>
      </c>
      <c r="K5" s="57">
        <v>11</v>
      </c>
      <c r="L5" s="8">
        <v>12</v>
      </c>
      <c r="M5" s="7">
        <v>13</v>
      </c>
      <c r="N5" s="7">
        <v>14</v>
      </c>
    </row>
    <row r="6" spans="1:14" ht="30.75" customHeight="1">
      <c r="A6" s="53">
        <v>1</v>
      </c>
      <c r="B6" s="54" t="s">
        <v>4</v>
      </c>
      <c r="C6" s="69" t="s">
        <v>3</v>
      </c>
      <c r="D6" s="44">
        <v>500000</v>
      </c>
      <c r="E6" s="44"/>
      <c r="F6" s="44">
        <f t="shared" ref="F6:F20" si="0">+D6</f>
        <v>500000</v>
      </c>
      <c r="G6" s="44"/>
      <c r="H6" s="44"/>
      <c r="I6" s="43">
        <v>51100</v>
      </c>
      <c r="J6" s="43" t="s">
        <v>44</v>
      </c>
      <c r="K6" s="43" t="s">
        <v>102</v>
      </c>
      <c r="L6" s="4" t="s">
        <v>101</v>
      </c>
      <c r="M6" s="10" t="s">
        <v>171</v>
      </c>
      <c r="N6" s="13"/>
    </row>
    <row r="7" spans="1:14" ht="30.75" customHeight="1">
      <c r="A7" s="53">
        <v>2</v>
      </c>
      <c r="B7" s="54" t="s">
        <v>6</v>
      </c>
      <c r="C7" s="69" t="s">
        <v>5</v>
      </c>
      <c r="D7" s="44">
        <v>450000</v>
      </c>
      <c r="E7" s="44"/>
      <c r="F7" s="44">
        <f t="shared" si="0"/>
        <v>450000</v>
      </c>
      <c r="G7" s="44"/>
      <c r="H7" s="44"/>
      <c r="I7" s="43">
        <v>51100</v>
      </c>
      <c r="J7" s="43" t="s">
        <v>44</v>
      </c>
      <c r="K7" s="43" t="s">
        <v>102</v>
      </c>
      <c r="L7" s="4" t="s">
        <v>101</v>
      </c>
      <c r="M7" s="10" t="s">
        <v>171</v>
      </c>
      <c r="N7" s="13"/>
    </row>
    <row r="8" spans="1:14" ht="24" customHeight="1">
      <c r="A8" s="53">
        <v>3</v>
      </c>
      <c r="B8" s="54" t="s">
        <v>9</v>
      </c>
      <c r="C8" s="69" t="s">
        <v>8</v>
      </c>
      <c r="D8" s="44">
        <v>3000000</v>
      </c>
      <c r="E8" s="44"/>
      <c r="F8" s="44">
        <f t="shared" si="0"/>
        <v>3000000</v>
      </c>
      <c r="G8" s="44"/>
      <c r="H8" s="44"/>
      <c r="I8" s="43">
        <v>51100</v>
      </c>
      <c r="J8" s="43" t="s">
        <v>44</v>
      </c>
      <c r="K8" s="43" t="s">
        <v>164</v>
      </c>
      <c r="L8" s="4" t="s">
        <v>102</v>
      </c>
      <c r="M8" s="10" t="s">
        <v>165</v>
      </c>
      <c r="N8" s="13"/>
    </row>
    <row r="9" spans="1:14" ht="53.25" customHeight="1">
      <c r="A9" s="53">
        <v>4</v>
      </c>
      <c r="B9" s="54" t="s">
        <v>11</v>
      </c>
      <c r="C9" s="69" t="s">
        <v>10</v>
      </c>
      <c r="D9" s="44">
        <v>900000</v>
      </c>
      <c r="E9" s="44"/>
      <c r="F9" s="44">
        <f t="shared" si="0"/>
        <v>900000</v>
      </c>
      <c r="G9" s="44"/>
      <c r="H9" s="44"/>
      <c r="I9" s="43">
        <v>51100</v>
      </c>
      <c r="J9" s="43" t="s">
        <v>44</v>
      </c>
      <c r="K9" s="43" t="s">
        <v>104</v>
      </c>
      <c r="L9" s="4" t="s">
        <v>100</v>
      </c>
      <c r="M9" s="10" t="s">
        <v>167</v>
      </c>
      <c r="N9" s="13"/>
    </row>
    <row r="10" spans="1:14" ht="21.75" customHeight="1">
      <c r="A10" s="53">
        <v>5</v>
      </c>
      <c r="B10" s="54" t="s">
        <v>46</v>
      </c>
      <c r="C10" s="69" t="s">
        <v>12</v>
      </c>
      <c r="D10" s="44">
        <v>500000</v>
      </c>
      <c r="E10" s="44"/>
      <c r="F10" s="44">
        <f t="shared" si="0"/>
        <v>500000</v>
      </c>
      <c r="G10" s="44"/>
      <c r="H10" s="44"/>
      <c r="I10" s="43">
        <v>51100</v>
      </c>
      <c r="J10" s="43" t="s">
        <v>44</v>
      </c>
      <c r="K10" s="43" t="s">
        <v>164</v>
      </c>
      <c r="L10" s="4" t="s">
        <v>102</v>
      </c>
      <c r="M10" s="10" t="s">
        <v>165</v>
      </c>
      <c r="N10" s="13"/>
    </row>
    <row r="11" spans="1:14" ht="31.5" customHeight="1">
      <c r="A11" s="53">
        <v>6</v>
      </c>
      <c r="B11" s="54" t="s">
        <v>15</v>
      </c>
      <c r="C11" s="69" t="s">
        <v>14</v>
      </c>
      <c r="D11" s="44">
        <v>500000</v>
      </c>
      <c r="E11" s="44"/>
      <c r="F11" s="44">
        <f t="shared" si="0"/>
        <v>500000</v>
      </c>
      <c r="G11" s="44"/>
      <c r="H11" s="44"/>
      <c r="I11" s="43">
        <v>51101</v>
      </c>
      <c r="J11" s="43" t="s">
        <v>44</v>
      </c>
      <c r="K11" s="43" t="s">
        <v>105</v>
      </c>
      <c r="L11" s="4" t="s">
        <v>103</v>
      </c>
      <c r="M11" s="10" t="s">
        <v>181</v>
      </c>
      <c r="N11" s="13"/>
    </row>
    <row r="12" spans="1:14" ht="15.75" customHeight="1">
      <c r="A12" s="53">
        <v>7</v>
      </c>
      <c r="B12" s="54" t="s">
        <v>17</v>
      </c>
      <c r="C12" s="86" t="s">
        <v>16</v>
      </c>
      <c r="D12" s="44">
        <v>1000000</v>
      </c>
      <c r="E12" s="44"/>
      <c r="F12" s="44">
        <f t="shared" si="0"/>
        <v>1000000</v>
      </c>
      <c r="G12" s="44"/>
      <c r="H12" s="44"/>
      <c r="I12" s="43">
        <v>51101</v>
      </c>
      <c r="J12" s="43" t="s">
        <v>44</v>
      </c>
      <c r="K12" s="43" t="s">
        <v>182</v>
      </c>
      <c r="L12" s="4" t="s">
        <v>99</v>
      </c>
      <c r="M12" s="10" t="s">
        <v>161</v>
      </c>
      <c r="N12" s="13"/>
    </row>
    <row r="13" spans="1:14" ht="15.75" customHeight="1">
      <c r="A13" s="53">
        <v>8</v>
      </c>
      <c r="B13" s="54" t="s">
        <v>144</v>
      </c>
      <c r="C13" s="86" t="s">
        <v>145</v>
      </c>
      <c r="D13" s="44">
        <v>500000</v>
      </c>
      <c r="E13" s="44"/>
      <c r="F13" s="44">
        <f t="shared" si="0"/>
        <v>500000</v>
      </c>
      <c r="G13" s="44"/>
      <c r="H13" s="44"/>
      <c r="I13" s="43">
        <v>5101</v>
      </c>
      <c r="J13" s="43" t="s">
        <v>44</v>
      </c>
      <c r="K13" s="43" t="s">
        <v>182</v>
      </c>
      <c r="L13" s="4" t="s">
        <v>99</v>
      </c>
      <c r="M13" s="10" t="s">
        <v>161</v>
      </c>
      <c r="N13" s="33"/>
    </row>
    <row r="14" spans="1:14" ht="15.75" customHeight="1">
      <c r="A14" s="53">
        <v>9</v>
      </c>
      <c r="B14" s="54" t="s">
        <v>17</v>
      </c>
      <c r="C14" s="86" t="s">
        <v>87</v>
      </c>
      <c r="D14" s="44">
        <v>300000</v>
      </c>
      <c r="E14" s="44"/>
      <c r="F14" s="44">
        <f t="shared" si="0"/>
        <v>300000</v>
      </c>
      <c r="G14" s="44"/>
      <c r="H14" s="44"/>
      <c r="I14" s="43">
        <v>5101</v>
      </c>
      <c r="J14" s="43" t="s">
        <v>44</v>
      </c>
      <c r="K14" s="43" t="s">
        <v>182</v>
      </c>
      <c r="L14" s="4" t="s">
        <v>99</v>
      </c>
      <c r="M14" s="10" t="s">
        <v>161</v>
      </c>
      <c r="N14" s="33"/>
    </row>
    <row r="15" spans="1:14" ht="31.5" customHeight="1">
      <c r="A15" s="53">
        <v>10</v>
      </c>
      <c r="B15" s="54" t="s">
        <v>19</v>
      </c>
      <c r="C15" s="86" t="s">
        <v>18</v>
      </c>
      <c r="D15" s="44">
        <v>800000</v>
      </c>
      <c r="E15" s="44"/>
      <c r="F15" s="44">
        <f t="shared" si="0"/>
        <v>800000</v>
      </c>
      <c r="G15" s="44"/>
      <c r="H15" s="44"/>
      <c r="I15" s="43">
        <v>51101</v>
      </c>
      <c r="J15" s="43" t="s">
        <v>44</v>
      </c>
      <c r="K15" s="43" t="s">
        <v>104</v>
      </c>
      <c r="L15" s="4" t="s">
        <v>100</v>
      </c>
      <c r="M15" s="10" t="s">
        <v>167</v>
      </c>
      <c r="N15" s="13"/>
    </row>
    <row r="16" spans="1:14" ht="31.5" customHeight="1">
      <c r="A16" s="53">
        <v>11</v>
      </c>
      <c r="B16" s="54" t="s">
        <v>19</v>
      </c>
      <c r="C16" s="86" t="s">
        <v>20</v>
      </c>
      <c r="D16" s="44">
        <v>300000</v>
      </c>
      <c r="E16" s="44"/>
      <c r="F16" s="44">
        <f t="shared" si="0"/>
        <v>300000</v>
      </c>
      <c r="G16" s="44"/>
      <c r="H16" s="44"/>
      <c r="I16" s="43">
        <v>51101</v>
      </c>
      <c r="J16" s="43" t="s">
        <v>44</v>
      </c>
      <c r="K16" s="43" t="s">
        <v>101</v>
      </c>
      <c r="L16" s="4" t="s">
        <v>104</v>
      </c>
      <c r="M16" s="10" t="s">
        <v>163</v>
      </c>
      <c r="N16" s="13"/>
    </row>
    <row r="17" spans="1:14" ht="26.25" customHeight="1">
      <c r="A17" s="53">
        <v>12</v>
      </c>
      <c r="B17" s="54" t="s">
        <v>22</v>
      </c>
      <c r="C17" s="69" t="s">
        <v>21</v>
      </c>
      <c r="D17" s="44">
        <v>4000000</v>
      </c>
      <c r="E17" s="44"/>
      <c r="F17" s="44">
        <f t="shared" si="0"/>
        <v>4000000</v>
      </c>
      <c r="G17" s="44"/>
      <c r="H17" s="44"/>
      <c r="I17" s="71">
        <v>51206</v>
      </c>
      <c r="J17" s="43" t="s">
        <v>44</v>
      </c>
      <c r="K17" s="43" t="s">
        <v>102</v>
      </c>
      <c r="L17" s="4" t="s">
        <v>101</v>
      </c>
      <c r="M17" s="10" t="s">
        <v>171</v>
      </c>
      <c r="N17" s="13"/>
    </row>
    <row r="18" spans="1:14" ht="26.25" customHeight="1">
      <c r="A18" s="53">
        <v>13</v>
      </c>
      <c r="B18" s="54" t="s">
        <v>158</v>
      </c>
      <c r="C18" s="69" t="s">
        <v>13</v>
      </c>
      <c r="D18" s="44">
        <v>1000000</v>
      </c>
      <c r="E18" s="44"/>
      <c r="F18" s="44">
        <f t="shared" si="0"/>
        <v>1000000</v>
      </c>
      <c r="G18" s="44"/>
      <c r="H18" s="44"/>
      <c r="I18" s="71">
        <v>51101</v>
      </c>
      <c r="J18" s="43" t="s">
        <v>44</v>
      </c>
      <c r="K18" s="43" t="s">
        <v>162</v>
      </c>
      <c r="L18" s="4" t="s">
        <v>104</v>
      </c>
      <c r="M18" s="10" t="s">
        <v>163</v>
      </c>
      <c r="N18" s="33"/>
    </row>
    <row r="19" spans="1:14" ht="23.25" customHeight="1">
      <c r="A19" s="53">
        <v>15</v>
      </c>
      <c r="B19" s="65" t="s">
        <v>116</v>
      </c>
      <c r="C19" s="86" t="s">
        <v>108</v>
      </c>
      <c r="D19" s="44">
        <v>1000000</v>
      </c>
      <c r="E19" s="44"/>
      <c r="F19" s="44">
        <f t="shared" si="0"/>
        <v>1000000</v>
      </c>
      <c r="G19" s="44"/>
      <c r="H19" s="44"/>
      <c r="I19" s="71">
        <v>51204</v>
      </c>
      <c r="J19" s="43" t="s">
        <v>44</v>
      </c>
      <c r="K19" s="43" t="s">
        <v>162</v>
      </c>
      <c r="L19" s="4" t="s">
        <v>104</v>
      </c>
      <c r="M19" s="10" t="s">
        <v>163</v>
      </c>
      <c r="N19" s="13"/>
    </row>
    <row r="20" spans="1:14" ht="37.5" customHeight="1">
      <c r="A20" s="53">
        <v>16</v>
      </c>
      <c r="B20" s="46" t="s">
        <v>24</v>
      </c>
      <c r="C20" s="86" t="s">
        <v>23</v>
      </c>
      <c r="D20" s="44">
        <v>5500000</v>
      </c>
      <c r="E20" s="44"/>
      <c r="F20" s="44">
        <f t="shared" si="0"/>
        <v>5500000</v>
      </c>
      <c r="G20" s="59"/>
      <c r="H20" s="59"/>
      <c r="I20" s="71">
        <v>51204</v>
      </c>
      <c r="J20" s="46" t="s">
        <v>111</v>
      </c>
      <c r="K20" s="31" t="s">
        <v>164</v>
      </c>
      <c r="L20" s="5" t="s">
        <v>102</v>
      </c>
      <c r="M20" s="11" t="s">
        <v>165</v>
      </c>
      <c r="N20" s="13"/>
    </row>
    <row r="21" spans="1:14" ht="37.5" customHeight="1">
      <c r="A21" s="48">
        <v>17</v>
      </c>
      <c r="B21" s="55" t="s">
        <v>24</v>
      </c>
      <c r="C21" s="86" t="s">
        <v>25</v>
      </c>
      <c r="D21" s="30">
        <v>1000000</v>
      </c>
      <c r="E21" s="60"/>
      <c r="F21" s="44">
        <f>+D21</f>
        <v>1000000</v>
      </c>
      <c r="G21" s="49"/>
      <c r="H21" s="49"/>
      <c r="I21" s="71">
        <v>51204</v>
      </c>
      <c r="J21" s="39" t="s">
        <v>111</v>
      </c>
      <c r="K21" s="40" t="s">
        <v>164</v>
      </c>
      <c r="L21" s="5" t="s">
        <v>102</v>
      </c>
      <c r="M21" s="11" t="s">
        <v>165</v>
      </c>
      <c r="N21" s="13"/>
    </row>
    <row r="22" spans="1:14" ht="37.5" customHeight="1">
      <c r="A22" s="48">
        <v>18</v>
      </c>
      <c r="B22" s="55" t="s">
        <v>24</v>
      </c>
      <c r="C22" s="86" t="s">
        <v>127</v>
      </c>
      <c r="D22" s="30">
        <v>2000000</v>
      </c>
      <c r="E22" s="60"/>
      <c r="F22" s="44">
        <f>+D22</f>
        <v>2000000</v>
      </c>
      <c r="G22" s="49"/>
      <c r="H22" s="49"/>
      <c r="I22" s="71">
        <v>51204</v>
      </c>
      <c r="J22" s="39" t="s">
        <v>111</v>
      </c>
      <c r="K22" s="40" t="s">
        <v>164</v>
      </c>
      <c r="L22" s="5" t="s">
        <v>102</v>
      </c>
      <c r="M22" s="11" t="s">
        <v>165</v>
      </c>
      <c r="N22" s="33"/>
    </row>
    <row r="23" spans="1:14" ht="30.75" customHeight="1">
      <c r="A23" s="48">
        <v>19</v>
      </c>
      <c r="B23" s="48" t="s">
        <v>26</v>
      </c>
      <c r="C23" s="86" t="s">
        <v>45</v>
      </c>
      <c r="D23" s="30">
        <v>3500000</v>
      </c>
      <c r="E23" s="60"/>
      <c r="F23" s="44">
        <f>+D23</f>
        <v>3500000</v>
      </c>
      <c r="G23" s="22"/>
      <c r="H23" s="22"/>
      <c r="I23" s="71">
        <v>51204</v>
      </c>
      <c r="J23" s="39" t="s">
        <v>111</v>
      </c>
      <c r="K23" s="32" t="s">
        <v>164</v>
      </c>
      <c r="L23" s="5" t="s">
        <v>102</v>
      </c>
      <c r="M23" s="11" t="s">
        <v>165</v>
      </c>
      <c r="N23" s="13"/>
    </row>
    <row r="24" spans="1:14" ht="40.5" customHeight="1">
      <c r="A24" s="48">
        <v>20</v>
      </c>
      <c r="B24" s="55" t="s">
        <v>27</v>
      </c>
      <c r="C24" s="86" t="s">
        <v>122</v>
      </c>
      <c r="D24" s="60">
        <v>40000000</v>
      </c>
      <c r="E24" s="60"/>
      <c r="F24" s="44">
        <f>+D24</f>
        <v>40000000</v>
      </c>
      <c r="G24" s="22"/>
      <c r="H24" s="22"/>
      <c r="I24" s="71">
        <v>513</v>
      </c>
      <c r="J24" s="45" t="s">
        <v>47</v>
      </c>
      <c r="K24" s="45" t="s">
        <v>164</v>
      </c>
      <c r="L24" s="3" t="s">
        <v>101</v>
      </c>
      <c r="M24" s="12" t="s">
        <v>171</v>
      </c>
      <c r="N24" s="33"/>
    </row>
    <row r="25" spans="1:14" ht="15.75" customHeight="1">
      <c r="A25" s="48">
        <v>21</v>
      </c>
      <c r="B25" s="55" t="s">
        <v>28</v>
      </c>
      <c r="C25" s="69" t="s">
        <v>48</v>
      </c>
      <c r="D25" s="49">
        <v>3000000</v>
      </c>
      <c r="E25" s="49"/>
      <c r="F25" s="44">
        <f t="shared" ref="F25:F30" si="1">+D25</f>
        <v>3000000</v>
      </c>
      <c r="G25" s="49"/>
      <c r="H25" s="49"/>
      <c r="I25" s="71">
        <v>51305</v>
      </c>
      <c r="J25" s="45" t="s">
        <v>44</v>
      </c>
      <c r="K25" s="45" t="s">
        <v>100</v>
      </c>
      <c r="L25" s="3" t="s">
        <v>105</v>
      </c>
      <c r="M25" s="12" t="s">
        <v>183</v>
      </c>
      <c r="N25" s="13"/>
    </row>
    <row r="26" spans="1:14" ht="15.75" customHeight="1">
      <c r="A26" s="48">
        <v>22</v>
      </c>
      <c r="B26" s="55" t="s">
        <v>29</v>
      </c>
      <c r="C26" s="69" t="s">
        <v>49</v>
      </c>
      <c r="D26" s="49">
        <v>4500000</v>
      </c>
      <c r="E26" s="49"/>
      <c r="F26" s="44">
        <f t="shared" si="1"/>
        <v>4500000</v>
      </c>
      <c r="G26" s="49"/>
      <c r="H26" s="49"/>
      <c r="I26" s="71">
        <v>51300</v>
      </c>
      <c r="J26" s="45" t="s">
        <v>44</v>
      </c>
      <c r="K26" s="45" t="s">
        <v>164</v>
      </c>
      <c r="L26" s="3" t="s">
        <v>101</v>
      </c>
      <c r="M26" s="12" t="s">
        <v>171</v>
      </c>
      <c r="N26" s="13"/>
    </row>
    <row r="27" spans="1:14" ht="30.75" customHeight="1">
      <c r="A27" s="48">
        <v>23</v>
      </c>
      <c r="B27" s="39" t="s">
        <v>63</v>
      </c>
      <c r="C27" s="86" t="s">
        <v>128</v>
      </c>
      <c r="D27" s="49">
        <v>20000000</v>
      </c>
      <c r="E27" s="49"/>
      <c r="F27" s="44">
        <f t="shared" si="1"/>
        <v>20000000</v>
      </c>
      <c r="G27" s="49"/>
      <c r="H27" s="49"/>
      <c r="I27" s="45" t="s">
        <v>81</v>
      </c>
      <c r="J27" s="45" t="s">
        <v>47</v>
      </c>
      <c r="K27" s="45" t="s">
        <v>166</v>
      </c>
      <c r="L27" s="3" t="s">
        <v>99</v>
      </c>
      <c r="M27" s="3" t="s">
        <v>161</v>
      </c>
      <c r="N27" s="14"/>
    </row>
    <row r="28" spans="1:14" ht="29.25" customHeight="1">
      <c r="A28" s="48">
        <v>24</v>
      </c>
      <c r="B28" s="55" t="s">
        <v>63</v>
      </c>
      <c r="C28" s="86" t="s">
        <v>129</v>
      </c>
      <c r="D28" s="49">
        <v>23000000</v>
      </c>
      <c r="E28" s="49"/>
      <c r="F28" s="44">
        <f t="shared" si="1"/>
        <v>23000000</v>
      </c>
      <c r="G28" s="49"/>
      <c r="H28" s="49"/>
      <c r="I28" s="45" t="s">
        <v>81</v>
      </c>
      <c r="J28" s="45" t="s">
        <v>47</v>
      </c>
      <c r="K28" s="45" t="s">
        <v>166</v>
      </c>
      <c r="L28" s="3" t="s">
        <v>99</v>
      </c>
      <c r="M28" s="3" t="s">
        <v>161</v>
      </c>
      <c r="N28" s="14"/>
    </row>
    <row r="29" spans="1:14" ht="25.5" customHeight="1">
      <c r="A29" s="48">
        <v>25</v>
      </c>
      <c r="B29" s="39" t="s">
        <v>63</v>
      </c>
      <c r="C29" s="86" t="s">
        <v>109</v>
      </c>
      <c r="D29" s="49">
        <v>6000000</v>
      </c>
      <c r="E29" s="49"/>
      <c r="F29" s="44">
        <f t="shared" si="1"/>
        <v>6000000</v>
      </c>
      <c r="G29" s="49"/>
      <c r="H29" s="49"/>
      <c r="I29" s="45" t="s">
        <v>81</v>
      </c>
      <c r="J29" s="45" t="s">
        <v>47</v>
      </c>
      <c r="K29" s="45" t="s">
        <v>166</v>
      </c>
      <c r="L29" s="3" t="s">
        <v>99</v>
      </c>
      <c r="M29" s="3" t="s">
        <v>161</v>
      </c>
      <c r="N29" s="14"/>
    </row>
    <row r="30" spans="1:14" ht="25.5" customHeight="1">
      <c r="A30" s="48">
        <v>26</v>
      </c>
      <c r="B30" s="39" t="s">
        <v>130</v>
      </c>
      <c r="C30" s="86" t="s">
        <v>131</v>
      </c>
      <c r="D30" s="49">
        <v>3000000</v>
      </c>
      <c r="E30" s="49"/>
      <c r="F30" s="44">
        <f t="shared" si="1"/>
        <v>3000000</v>
      </c>
      <c r="G30" s="49"/>
      <c r="H30" s="49"/>
      <c r="I30" s="45">
        <v>23</v>
      </c>
      <c r="J30" s="45" t="s">
        <v>44</v>
      </c>
      <c r="K30" s="45" t="s">
        <v>166</v>
      </c>
      <c r="L30" s="3" t="s">
        <v>99</v>
      </c>
      <c r="M30" s="3" t="s">
        <v>161</v>
      </c>
      <c r="N30" s="33"/>
    </row>
    <row r="31" spans="1:14" ht="44.25" customHeight="1">
      <c r="A31" s="48">
        <v>27</v>
      </c>
      <c r="B31" s="39" t="s">
        <v>67</v>
      </c>
      <c r="C31" s="86" t="s">
        <v>66</v>
      </c>
      <c r="D31" s="49">
        <v>2000000</v>
      </c>
      <c r="E31" s="49"/>
      <c r="F31" s="44">
        <f t="shared" ref="F31:F44" si="2">+D31</f>
        <v>2000000</v>
      </c>
      <c r="G31" s="49"/>
      <c r="H31" s="49"/>
      <c r="I31" s="45" t="s">
        <v>82</v>
      </c>
      <c r="J31" s="45" t="s">
        <v>44</v>
      </c>
      <c r="K31" s="45" t="s">
        <v>104</v>
      </c>
      <c r="L31" s="3" t="s">
        <v>100</v>
      </c>
      <c r="M31" s="3" t="s">
        <v>99</v>
      </c>
      <c r="N31" s="14"/>
    </row>
    <row r="32" spans="1:14" ht="27" customHeight="1">
      <c r="A32" s="48">
        <v>28</v>
      </c>
      <c r="B32" s="39" t="s">
        <v>79</v>
      </c>
      <c r="C32" s="86" t="s">
        <v>68</v>
      </c>
      <c r="D32" s="49">
        <v>25000000</v>
      </c>
      <c r="E32" s="49"/>
      <c r="F32" s="44">
        <f t="shared" si="2"/>
        <v>25000000</v>
      </c>
      <c r="G32" s="49"/>
      <c r="H32" s="49"/>
      <c r="I32" s="45" t="s">
        <v>83</v>
      </c>
      <c r="J32" s="45" t="s">
        <v>47</v>
      </c>
      <c r="K32" s="45" t="s">
        <v>104</v>
      </c>
      <c r="L32" s="3" t="s">
        <v>168</v>
      </c>
      <c r="M32" s="3" t="s">
        <v>161</v>
      </c>
      <c r="N32" s="14"/>
    </row>
    <row r="33" spans="1:14" ht="39.75" customHeight="1">
      <c r="A33" s="48">
        <v>29</v>
      </c>
      <c r="B33" s="39" t="s">
        <v>70</v>
      </c>
      <c r="C33" s="86" t="s">
        <v>69</v>
      </c>
      <c r="D33" s="49">
        <v>8500000</v>
      </c>
      <c r="E33" s="49"/>
      <c r="F33" s="44">
        <f t="shared" si="2"/>
        <v>8500000</v>
      </c>
      <c r="G33" s="49"/>
      <c r="H33" s="49"/>
      <c r="I33" s="45">
        <v>23</v>
      </c>
      <c r="J33" s="45" t="s">
        <v>47</v>
      </c>
      <c r="K33" s="45" t="s">
        <v>104</v>
      </c>
      <c r="L33" s="3" t="s">
        <v>168</v>
      </c>
      <c r="M33" s="3" t="s">
        <v>161</v>
      </c>
      <c r="N33" s="14"/>
    </row>
    <row r="34" spans="1:14" ht="27" customHeight="1">
      <c r="A34" s="48">
        <v>30</v>
      </c>
      <c r="B34" s="39" t="s">
        <v>117</v>
      </c>
      <c r="C34" s="86" t="s">
        <v>132</v>
      </c>
      <c r="D34" s="49">
        <v>5000000</v>
      </c>
      <c r="E34" s="49"/>
      <c r="F34" s="44">
        <f t="shared" si="2"/>
        <v>5000000</v>
      </c>
      <c r="G34" s="49"/>
      <c r="H34" s="49"/>
      <c r="I34" s="45">
        <v>23</v>
      </c>
      <c r="J34" s="45" t="s">
        <v>44</v>
      </c>
      <c r="K34" s="45" t="s">
        <v>101</v>
      </c>
      <c r="L34" s="3" t="s">
        <v>100</v>
      </c>
      <c r="M34" s="3" t="s">
        <v>161</v>
      </c>
      <c r="N34" s="28"/>
    </row>
    <row r="35" spans="1:14" ht="27" customHeight="1">
      <c r="A35" s="48">
        <v>31</v>
      </c>
      <c r="B35" s="39" t="s">
        <v>118</v>
      </c>
      <c r="C35" s="86" t="s">
        <v>152</v>
      </c>
      <c r="D35" s="49">
        <v>12000000</v>
      </c>
      <c r="E35" s="49"/>
      <c r="F35" s="44">
        <f t="shared" si="2"/>
        <v>12000000</v>
      </c>
      <c r="G35" s="49"/>
      <c r="H35" s="49"/>
      <c r="I35" s="45">
        <v>23</v>
      </c>
      <c r="J35" s="45" t="s">
        <v>44</v>
      </c>
      <c r="K35" s="45" t="s">
        <v>101</v>
      </c>
      <c r="L35" s="3" t="s">
        <v>100</v>
      </c>
      <c r="M35" s="3" t="s">
        <v>161</v>
      </c>
      <c r="N35" s="33"/>
    </row>
    <row r="36" spans="1:14" ht="27" customHeight="1">
      <c r="A36" s="48">
        <v>32</v>
      </c>
      <c r="B36" s="39" t="s">
        <v>118</v>
      </c>
      <c r="C36" s="86" t="s">
        <v>133</v>
      </c>
      <c r="D36" s="49">
        <v>5000000</v>
      </c>
      <c r="E36" s="49"/>
      <c r="F36" s="44">
        <f t="shared" si="2"/>
        <v>5000000</v>
      </c>
      <c r="G36" s="49"/>
      <c r="H36" s="49"/>
      <c r="I36" s="45">
        <v>23</v>
      </c>
      <c r="J36" s="45" t="s">
        <v>44</v>
      </c>
      <c r="K36" s="45" t="s">
        <v>101</v>
      </c>
      <c r="L36" s="3" t="s">
        <v>100</v>
      </c>
      <c r="M36" s="3" t="s">
        <v>161</v>
      </c>
      <c r="N36" s="28"/>
    </row>
    <row r="37" spans="1:14" ht="27" customHeight="1">
      <c r="A37" s="48">
        <v>33</v>
      </c>
      <c r="B37" s="39" t="s">
        <v>73</v>
      </c>
      <c r="C37" s="69" t="s">
        <v>134</v>
      </c>
      <c r="D37" s="49">
        <v>750000</v>
      </c>
      <c r="E37" s="49"/>
      <c r="F37" s="44">
        <f t="shared" si="2"/>
        <v>750000</v>
      </c>
      <c r="G37" s="49"/>
      <c r="H37" s="49"/>
      <c r="I37" s="45">
        <v>23</v>
      </c>
      <c r="J37" s="45" t="s">
        <v>44</v>
      </c>
      <c r="K37" s="45" t="s">
        <v>166</v>
      </c>
      <c r="L37" s="3" t="s">
        <v>182</v>
      </c>
      <c r="M37" s="3" t="s">
        <v>161</v>
      </c>
      <c r="N37" s="27"/>
    </row>
    <row r="38" spans="1:14" ht="31.5" customHeight="1">
      <c r="A38" s="48">
        <v>34</v>
      </c>
      <c r="B38" s="39" t="s">
        <v>72</v>
      </c>
      <c r="C38" s="86" t="s">
        <v>71</v>
      </c>
      <c r="D38" s="49">
        <v>1700000</v>
      </c>
      <c r="E38" s="49"/>
      <c r="F38" s="44">
        <f t="shared" si="2"/>
        <v>1700000</v>
      </c>
      <c r="G38" s="49"/>
      <c r="H38" s="49"/>
      <c r="I38" s="45" t="s">
        <v>81</v>
      </c>
      <c r="J38" s="45" t="s">
        <v>44</v>
      </c>
      <c r="K38" s="45" t="s">
        <v>100</v>
      </c>
      <c r="L38" s="3" t="s">
        <v>168</v>
      </c>
      <c r="M38" s="3" t="s">
        <v>161</v>
      </c>
      <c r="N38" s="14"/>
    </row>
    <row r="39" spans="1:14" ht="24" customHeight="1">
      <c r="A39" s="48">
        <v>35</v>
      </c>
      <c r="B39" s="39" t="s">
        <v>73</v>
      </c>
      <c r="C39" s="86" t="s">
        <v>135</v>
      </c>
      <c r="D39" s="49">
        <v>1000000</v>
      </c>
      <c r="E39" s="49"/>
      <c r="F39" s="44">
        <f t="shared" si="2"/>
        <v>1000000</v>
      </c>
      <c r="G39" s="49"/>
      <c r="H39" s="49"/>
      <c r="I39" s="45" t="s">
        <v>81</v>
      </c>
      <c r="J39" s="45" t="s">
        <v>44</v>
      </c>
      <c r="K39" s="45" t="s">
        <v>100</v>
      </c>
      <c r="L39" s="3" t="s">
        <v>168</v>
      </c>
      <c r="M39" s="3" t="s">
        <v>161</v>
      </c>
      <c r="N39" s="14"/>
    </row>
    <row r="40" spans="1:14" ht="44.25" customHeight="1">
      <c r="A40" s="48">
        <v>36</v>
      </c>
      <c r="B40" s="39" t="s">
        <v>70</v>
      </c>
      <c r="C40" s="69" t="s">
        <v>136</v>
      </c>
      <c r="D40" s="49">
        <v>5000000</v>
      </c>
      <c r="E40" s="49"/>
      <c r="F40" s="44">
        <f t="shared" si="2"/>
        <v>5000000</v>
      </c>
      <c r="G40" s="49"/>
      <c r="H40" s="49"/>
      <c r="I40" s="45" t="s">
        <v>81</v>
      </c>
      <c r="J40" s="45" t="s">
        <v>47</v>
      </c>
      <c r="K40" s="45" t="s">
        <v>100</v>
      </c>
      <c r="L40" s="3" t="s">
        <v>168</v>
      </c>
      <c r="M40" s="3" t="s">
        <v>161</v>
      </c>
      <c r="N40" s="14"/>
    </row>
    <row r="41" spans="1:14" ht="44.25" customHeight="1">
      <c r="A41" s="48">
        <v>37</v>
      </c>
      <c r="B41" s="39" t="s">
        <v>137</v>
      </c>
      <c r="C41" s="69" t="s">
        <v>138</v>
      </c>
      <c r="D41" s="49">
        <v>1600000</v>
      </c>
      <c r="E41" s="49"/>
      <c r="F41" s="44">
        <f t="shared" si="2"/>
        <v>1600000</v>
      </c>
      <c r="G41" s="49"/>
      <c r="H41" s="49"/>
      <c r="I41" s="45">
        <v>23</v>
      </c>
      <c r="J41" s="45" t="s">
        <v>44</v>
      </c>
      <c r="K41" s="45" t="s">
        <v>100</v>
      </c>
      <c r="L41" s="3" t="s">
        <v>168</v>
      </c>
      <c r="M41" s="3" t="s">
        <v>161</v>
      </c>
      <c r="N41" s="33"/>
    </row>
    <row r="42" spans="1:14" ht="44.25" customHeight="1">
      <c r="A42" s="48">
        <v>38</v>
      </c>
      <c r="B42" s="39" t="s">
        <v>139</v>
      </c>
      <c r="C42" s="69" t="s">
        <v>140</v>
      </c>
      <c r="D42" s="49">
        <v>1000000</v>
      </c>
      <c r="E42" s="49"/>
      <c r="F42" s="44">
        <f t="shared" si="2"/>
        <v>1000000</v>
      </c>
      <c r="G42" s="49"/>
      <c r="H42" s="49"/>
      <c r="I42" s="45">
        <v>23</v>
      </c>
      <c r="J42" s="45" t="s">
        <v>44</v>
      </c>
      <c r="K42" s="45" t="s">
        <v>100</v>
      </c>
      <c r="L42" s="3" t="s">
        <v>168</v>
      </c>
      <c r="M42" s="3" t="s">
        <v>161</v>
      </c>
      <c r="N42" s="33"/>
    </row>
    <row r="43" spans="1:14" ht="27.75" customHeight="1">
      <c r="A43" s="48">
        <v>39</v>
      </c>
      <c r="B43" s="39"/>
      <c r="C43" s="86" t="s">
        <v>86</v>
      </c>
      <c r="D43" s="49">
        <v>200000</v>
      </c>
      <c r="E43" s="49"/>
      <c r="F43" s="44">
        <f t="shared" si="2"/>
        <v>200000</v>
      </c>
      <c r="G43" s="49"/>
      <c r="H43" s="49"/>
      <c r="I43" s="45">
        <v>51101</v>
      </c>
      <c r="J43" s="45" t="s">
        <v>44</v>
      </c>
      <c r="K43" s="45" t="s">
        <v>166</v>
      </c>
      <c r="L43" s="3" t="s">
        <v>182</v>
      </c>
      <c r="M43" s="3" t="s">
        <v>161</v>
      </c>
      <c r="N43" s="14"/>
    </row>
    <row r="44" spans="1:14" ht="32.25" customHeight="1">
      <c r="A44" s="48">
        <v>40</v>
      </c>
      <c r="B44" s="39" t="s">
        <v>74</v>
      </c>
      <c r="C44" s="86" t="s">
        <v>75</v>
      </c>
      <c r="D44" s="49">
        <v>1500000</v>
      </c>
      <c r="E44" s="49"/>
      <c r="F44" s="44">
        <f t="shared" si="2"/>
        <v>1500000</v>
      </c>
      <c r="G44" s="49"/>
      <c r="H44" s="49"/>
      <c r="I44" s="45" t="s">
        <v>81</v>
      </c>
      <c r="J44" s="45" t="s">
        <v>44</v>
      </c>
      <c r="K44" s="45" t="s">
        <v>100</v>
      </c>
      <c r="L44" s="3" t="s">
        <v>168</v>
      </c>
      <c r="M44" s="3" t="s">
        <v>161</v>
      </c>
      <c r="N44" s="14"/>
    </row>
    <row r="45" spans="1:14" ht="32.25" customHeight="1">
      <c r="A45" s="48">
        <v>41</v>
      </c>
      <c r="B45" s="39" t="s">
        <v>70</v>
      </c>
      <c r="C45" s="69" t="s">
        <v>78</v>
      </c>
      <c r="D45" s="49">
        <v>4000000</v>
      </c>
      <c r="E45" s="49"/>
      <c r="F45" s="44">
        <f t="shared" ref="F45:F46" si="3">+D45</f>
        <v>4000000</v>
      </c>
      <c r="G45" s="49"/>
      <c r="H45" s="49"/>
      <c r="I45" s="45" t="s">
        <v>81</v>
      </c>
      <c r="J45" s="45" t="s">
        <v>47</v>
      </c>
      <c r="K45" s="45" t="s">
        <v>104</v>
      </c>
      <c r="L45" s="3" t="s">
        <v>168</v>
      </c>
      <c r="M45" s="3" t="s">
        <v>161</v>
      </c>
      <c r="N45" s="14"/>
    </row>
    <row r="46" spans="1:14" ht="32.25" customHeight="1">
      <c r="A46" s="48">
        <v>42</v>
      </c>
      <c r="B46" s="39" t="s">
        <v>117</v>
      </c>
      <c r="C46" s="86" t="s">
        <v>141</v>
      </c>
      <c r="D46" s="49">
        <v>5000000</v>
      </c>
      <c r="E46" s="49"/>
      <c r="F46" s="44">
        <f t="shared" si="3"/>
        <v>5000000</v>
      </c>
      <c r="G46" s="49"/>
      <c r="H46" s="49"/>
      <c r="I46" s="45">
        <v>23</v>
      </c>
      <c r="J46" s="45" t="s">
        <v>44</v>
      </c>
      <c r="K46" s="45" t="s">
        <v>104</v>
      </c>
      <c r="L46" s="3" t="s">
        <v>100</v>
      </c>
      <c r="M46" s="3" t="s">
        <v>161</v>
      </c>
      <c r="N46" s="28"/>
    </row>
    <row r="47" spans="1:14" ht="32.25" customHeight="1">
      <c r="A47" s="48">
        <v>43</v>
      </c>
      <c r="B47" s="39" t="s">
        <v>126</v>
      </c>
      <c r="C47" s="86" t="s">
        <v>142</v>
      </c>
      <c r="D47" s="49">
        <v>500000</v>
      </c>
      <c r="E47" s="49"/>
      <c r="F47" s="44">
        <v>500000</v>
      </c>
      <c r="G47" s="49"/>
      <c r="H47" s="49"/>
      <c r="I47" s="45">
        <v>23</v>
      </c>
      <c r="J47" s="45" t="s">
        <v>44</v>
      </c>
      <c r="K47" s="45" t="s">
        <v>104</v>
      </c>
      <c r="L47" s="3" t="s">
        <v>100</v>
      </c>
      <c r="M47" s="3" t="s">
        <v>161</v>
      </c>
      <c r="N47" s="33"/>
    </row>
    <row r="48" spans="1:14" ht="32.25" customHeight="1">
      <c r="A48" s="48">
        <v>44</v>
      </c>
      <c r="B48" s="39" t="s">
        <v>126</v>
      </c>
      <c r="C48" s="86" t="s">
        <v>143</v>
      </c>
      <c r="D48" s="49">
        <v>8000000</v>
      </c>
      <c r="E48" s="49"/>
      <c r="F48" s="44">
        <v>8000000</v>
      </c>
      <c r="G48" s="49"/>
      <c r="H48" s="49"/>
      <c r="I48" s="45">
        <v>23</v>
      </c>
      <c r="J48" s="45" t="s">
        <v>170</v>
      </c>
      <c r="K48" s="45" t="s">
        <v>104</v>
      </c>
      <c r="L48" s="3" t="s">
        <v>168</v>
      </c>
      <c r="M48" s="3" t="s">
        <v>161</v>
      </c>
      <c r="N48" s="33"/>
    </row>
    <row r="49" spans="1:14" ht="12.75" customHeight="1">
      <c r="A49" s="102" t="s">
        <v>7</v>
      </c>
      <c r="B49" s="103"/>
      <c r="C49" s="78"/>
      <c r="D49" s="6">
        <f>SUM(D6:D48)</f>
        <v>214000000</v>
      </c>
      <c r="E49" s="20"/>
      <c r="F49" s="6">
        <f>SUM(F6:F48)</f>
        <v>214000000</v>
      </c>
      <c r="G49" s="6">
        <f>SUM(G6:G48)</f>
        <v>0</v>
      </c>
      <c r="H49" s="6">
        <f>SUM(H6:H48)</f>
        <v>0</v>
      </c>
      <c r="I49" s="20"/>
      <c r="J49" s="20"/>
      <c r="K49" s="20"/>
      <c r="L49" s="20"/>
      <c r="M49" s="20"/>
      <c r="N49" s="13"/>
    </row>
    <row r="50" spans="1:14">
      <c r="A50" s="56"/>
      <c r="B50" s="56"/>
    </row>
    <row r="51" spans="1:14">
      <c r="A51" s="56"/>
      <c r="B51" s="56"/>
    </row>
    <row r="52" spans="1:14">
      <c r="A52" s="56"/>
      <c r="B52" s="56"/>
    </row>
    <row r="53" spans="1:14">
      <c r="A53" s="56"/>
      <c r="B53" s="56"/>
    </row>
    <row r="54" spans="1:14">
      <c r="A54" s="56"/>
      <c r="B54" s="56"/>
    </row>
    <row r="55" spans="1:14">
      <c r="A55" s="56"/>
      <c r="B55" s="56"/>
    </row>
    <row r="56" spans="1:14">
      <c r="A56" s="56"/>
      <c r="B56" s="56"/>
    </row>
    <row r="57" spans="1:14">
      <c r="A57" s="56"/>
      <c r="B57" s="56"/>
    </row>
    <row r="58" spans="1:14">
      <c r="A58" s="56"/>
      <c r="B58" s="56"/>
    </row>
    <row r="59" spans="1:14">
      <c r="A59" s="56"/>
      <c r="B59" s="56"/>
    </row>
    <row r="60" spans="1:14">
      <c r="A60" s="56"/>
      <c r="B60" s="56"/>
    </row>
    <row r="61" spans="1:14">
      <c r="A61" s="56"/>
      <c r="B61" s="56"/>
    </row>
    <row r="62" spans="1:14">
      <c r="A62" s="56"/>
      <c r="B62" s="56"/>
    </row>
    <row r="63" spans="1:14">
      <c r="A63" s="56"/>
      <c r="B63" s="56"/>
    </row>
    <row r="64" spans="1:14">
      <c r="A64" s="56"/>
      <c r="B64" s="56"/>
    </row>
    <row r="65" spans="1:2">
      <c r="A65" s="56"/>
      <c r="B65" s="56"/>
    </row>
    <row r="66" spans="1:2">
      <c r="A66" s="56"/>
      <c r="B66" s="56"/>
    </row>
    <row r="67" spans="1:2">
      <c r="A67" s="56"/>
      <c r="B67" s="56"/>
    </row>
    <row r="68" spans="1:2">
      <c r="A68" s="56"/>
      <c r="B68" s="56"/>
    </row>
    <row r="69" spans="1:2">
      <c r="A69" s="56"/>
      <c r="B69" s="56"/>
    </row>
    <row r="70" spans="1:2">
      <c r="A70" s="56"/>
      <c r="B70" s="56"/>
    </row>
    <row r="71" spans="1:2">
      <c r="A71" s="56"/>
      <c r="B71" s="56"/>
    </row>
    <row r="72" spans="1:2">
      <c r="A72" s="56"/>
      <c r="B72" s="56"/>
    </row>
    <row r="73" spans="1:2">
      <c r="A73" s="56"/>
      <c r="B73" s="56"/>
    </row>
    <row r="74" spans="1:2">
      <c r="A74" s="56"/>
      <c r="B74" s="56"/>
    </row>
    <row r="75" spans="1:2">
      <c r="A75" s="56"/>
      <c r="B75" s="56"/>
    </row>
    <row r="76" spans="1:2">
      <c r="A76" s="56"/>
      <c r="B76" s="56"/>
    </row>
    <row r="77" spans="1:2">
      <c r="A77" s="56"/>
      <c r="B77" s="56"/>
    </row>
    <row r="78" spans="1:2">
      <c r="A78" s="56"/>
      <c r="B78" s="56"/>
    </row>
    <row r="79" spans="1:2">
      <c r="A79" s="56"/>
      <c r="B79" s="56"/>
    </row>
    <row r="80" spans="1:2">
      <c r="A80" s="56"/>
      <c r="B80" s="56"/>
    </row>
    <row r="81" spans="1:2">
      <c r="A81" s="56"/>
      <c r="B81" s="56"/>
    </row>
    <row r="82" spans="1:2">
      <c r="A82" s="56"/>
      <c r="B82" s="56"/>
    </row>
    <row r="83" spans="1:2">
      <c r="A83" s="56"/>
      <c r="B83" s="56"/>
    </row>
    <row r="84" spans="1:2">
      <c r="A84" s="56"/>
      <c r="B84" s="56"/>
    </row>
    <row r="85" spans="1:2">
      <c r="A85" s="56"/>
      <c r="B85" s="56"/>
    </row>
    <row r="86" spans="1:2">
      <c r="A86" s="56"/>
      <c r="B86" s="56"/>
    </row>
    <row r="87" spans="1:2">
      <c r="A87" s="56"/>
      <c r="B87" s="56"/>
    </row>
    <row r="88" spans="1:2">
      <c r="A88" s="56"/>
      <c r="B88" s="56"/>
    </row>
    <row r="89" spans="1:2">
      <c r="A89" s="56"/>
      <c r="B89" s="56"/>
    </row>
    <row r="90" spans="1:2">
      <c r="A90" s="56"/>
      <c r="B90" s="56"/>
    </row>
    <row r="91" spans="1:2">
      <c r="A91" s="56"/>
      <c r="B91" s="56"/>
    </row>
    <row r="92" spans="1:2">
      <c r="A92" s="56"/>
      <c r="B92" s="56"/>
    </row>
    <row r="93" spans="1:2">
      <c r="A93" s="56"/>
      <c r="B93" s="56"/>
    </row>
    <row r="94" spans="1:2">
      <c r="A94" s="56"/>
      <c r="B94" s="56"/>
    </row>
    <row r="95" spans="1:2">
      <c r="A95" s="56"/>
      <c r="B95" s="56"/>
    </row>
    <row r="96" spans="1:2">
      <c r="A96" s="56"/>
      <c r="B96" s="56"/>
    </row>
    <row r="97" spans="1:2">
      <c r="A97" s="56"/>
      <c r="B97" s="56"/>
    </row>
    <row r="98" spans="1:2">
      <c r="A98" s="56"/>
      <c r="B98" s="56"/>
    </row>
    <row r="99" spans="1:2">
      <c r="A99" s="56"/>
      <c r="B99" s="56"/>
    </row>
    <row r="100" spans="1:2">
      <c r="A100" s="56"/>
      <c r="B100" s="56"/>
    </row>
    <row r="101" spans="1:2">
      <c r="A101" s="56"/>
      <c r="B101" s="56"/>
    </row>
    <row r="102" spans="1:2">
      <c r="A102" s="56"/>
      <c r="B102" s="56"/>
    </row>
    <row r="103" spans="1:2">
      <c r="A103" s="56"/>
      <c r="B103" s="56"/>
    </row>
    <row r="104" spans="1:2">
      <c r="A104" s="56"/>
      <c r="B104" s="56"/>
    </row>
    <row r="105" spans="1:2">
      <c r="A105" s="56"/>
      <c r="B105" s="56"/>
    </row>
    <row r="106" spans="1:2">
      <c r="A106" s="56"/>
      <c r="B106" s="56"/>
    </row>
    <row r="107" spans="1:2">
      <c r="A107" s="56"/>
      <c r="B107" s="56"/>
    </row>
    <row r="108" spans="1:2">
      <c r="A108" s="56"/>
      <c r="B108" s="56"/>
    </row>
    <row r="109" spans="1:2">
      <c r="A109" s="56"/>
      <c r="B109" s="56"/>
    </row>
    <row r="110" spans="1:2">
      <c r="A110" s="56"/>
      <c r="B110" s="56"/>
    </row>
    <row r="111" spans="1:2">
      <c r="A111" s="56"/>
      <c r="B111" s="56"/>
    </row>
    <row r="112" spans="1:2">
      <c r="A112" s="56"/>
      <c r="B112" s="56"/>
    </row>
    <row r="113" spans="1:2">
      <c r="A113" s="56"/>
      <c r="B113" s="56"/>
    </row>
    <row r="114" spans="1:2">
      <c r="A114" s="56"/>
      <c r="B114" s="56"/>
    </row>
    <row r="115" spans="1:2">
      <c r="A115" s="56"/>
      <c r="B115" s="56"/>
    </row>
    <row r="116" spans="1:2">
      <c r="A116" s="56"/>
      <c r="B116" s="56"/>
    </row>
    <row r="117" spans="1:2">
      <c r="A117" s="56"/>
      <c r="B117" s="56"/>
    </row>
    <row r="118" spans="1:2">
      <c r="A118" s="56"/>
      <c r="B118" s="56"/>
    </row>
    <row r="119" spans="1:2">
      <c r="A119" s="56"/>
      <c r="B119" s="56"/>
    </row>
    <row r="120" spans="1:2">
      <c r="A120" s="56"/>
      <c r="B120" s="56"/>
    </row>
    <row r="121" spans="1:2">
      <c r="A121" s="56"/>
      <c r="B121" s="56"/>
    </row>
    <row r="122" spans="1:2">
      <c r="A122" s="56"/>
      <c r="B122" s="56"/>
    </row>
    <row r="123" spans="1:2">
      <c r="A123" s="56"/>
      <c r="B123" s="56"/>
    </row>
    <row r="124" spans="1:2">
      <c r="A124" s="56"/>
      <c r="B124" s="56"/>
    </row>
    <row r="125" spans="1:2">
      <c r="A125" s="56"/>
      <c r="B125" s="56"/>
    </row>
    <row r="126" spans="1:2">
      <c r="A126" s="56"/>
      <c r="B126" s="56"/>
    </row>
    <row r="127" spans="1:2">
      <c r="A127" s="56"/>
      <c r="B127" s="56"/>
    </row>
    <row r="128" spans="1:2">
      <c r="A128" s="56"/>
      <c r="B128" s="56"/>
    </row>
    <row r="129" spans="1:2">
      <c r="A129" s="56"/>
      <c r="B129" s="56"/>
    </row>
    <row r="130" spans="1:2">
      <c r="A130" s="56"/>
      <c r="B130" s="56"/>
    </row>
    <row r="131" spans="1:2">
      <c r="A131" s="56"/>
      <c r="B131" s="56"/>
    </row>
    <row r="132" spans="1:2">
      <c r="A132" s="56"/>
      <c r="B132" s="56"/>
    </row>
    <row r="133" spans="1:2">
      <c r="A133" s="56"/>
      <c r="B133" s="56"/>
    </row>
    <row r="134" spans="1:2">
      <c r="A134" s="56"/>
      <c r="B134" s="56"/>
    </row>
    <row r="135" spans="1:2">
      <c r="A135" s="56"/>
      <c r="B135" s="56"/>
    </row>
    <row r="136" spans="1:2">
      <c r="A136" s="56"/>
      <c r="B136" s="56"/>
    </row>
    <row r="137" spans="1:2">
      <c r="A137" s="56"/>
      <c r="B137" s="56"/>
    </row>
    <row r="138" spans="1:2">
      <c r="A138" s="56"/>
      <c r="B138" s="56"/>
    </row>
    <row r="139" spans="1:2">
      <c r="A139" s="56"/>
      <c r="B139" s="56"/>
    </row>
    <row r="140" spans="1:2">
      <c r="A140" s="56"/>
      <c r="B140" s="56"/>
    </row>
    <row r="141" spans="1:2">
      <c r="A141" s="56"/>
      <c r="B141" s="56"/>
    </row>
    <row r="142" spans="1:2">
      <c r="A142" s="56"/>
      <c r="B142" s="56"/>
    </row>
    <row r="143" spans="1:2">
      <c r="A143" s="56"/>
      <c r="B143" s="56"/>
    </row>
    <row r="144" spans="1:2">
      <c r="A144" s="56"/>
      <c r="B144" s="56"/>
    </row>
    <row r="145" spans="1:2">
      <c r="A145" s="56"/>
      <c r="B145" s="56"/>
    </row>
    <row r="146" spans="1:2">
      <c r="A146" s="56"/>
      <c r="B146" s="56"/>
    </row>
    <row r="147" spans="1:2">
      <c r="A147" s="56"/>
      <c r="B147" s="56"/>
    </row>
    <row r="148" spans="1:2">
      <c r="A148" s="56"/>
      <c r="B148" s="56"/>
    </row>
    <row r="149" spans="1:2">
      <c r="A149" s="56"/>
      <c r="B149" s="56"/>
    </row>
    <row r="150" spans="1:2">
      <c r="A150" s="56"/>
      <c r="B150" s="56"/>
    </row>
    <row r="151" spans="1:2">
      <c r="A151" s="56"/>
      <c r="B151" s="56"/>
    </row>
    <row r="152" spans="1:2">
      <c r="A152" s="56"/>
      <c r="B152" s="56"/>
    </row>
    <row r="153" spans="1:2">
      <c r="A153" s="56"/>
      <c r="B153" s="56"/>
    </row>
    <row r="154" spans="1:2">
      <c r="A154" s="56"/>
      <c r="B154" s="56"/>
    </row>
    <row r="155" spans="1:2">
      <c r="A155" s="56"/>
      <c r="B155" s="56"/>
    </row>
    <row r="156" spans="1:2">
      <c r="A156" s="56"/>
      <c r="B156" s="56"/>
    </row>
    <row r="157" spans="1:2">
      <c r="A157" s="56"/>
      <c r="B157" s="56"/>
    </row>
    <row r="158" spans="1:2">
      <c r="A158" s="56"/>
      <c r="B158" s="56"/>
    </row>
    <row r="159" spans="1:2">
      <c r="A159" s="56"/>
      <c r="B159" s="56"/>
    </row>
    <row r="160" spans="1:2">
      <c r="A160" s="56"/>
      <c r="B160" s="56"/>
    </row>
    <row r="161" spans="1:2">
      <c r="A161" s="56"/>
      <c r="B161" s="56"/>
    </row>
    <row r="162" spans="1:2">
      <c r="A162" s="56"/>
      <c r="B162" s="56"/>
    </row>
    <row r="163" spans="1:2">
      <c r="A163" s="56"/>
      <c r="B163" s="56"/>
    </row>
    <row r="164" spans="1:2">
      <c r="A164" s="56"/>
      <c r="B164" s="56"/>
    </row>
    <row r="165" spans="1:2">
      <c r="A165" s="56"/>
      <c r="B165" s="56"/>
    </row>
    <row r="166" spans="1:2">
      <c r="A166" s="56"/>
      <c r="B166" s="56"/>
    </row>
    <row r="167" spans="1:2">
      <c r="A167" s="56"/>
      <c r="B167" s="56"/>
    </row>
    <row r="168" spans="1:2">
      <c r="A168" s="56"/>
      <c r="B168" s="56"/>
    </row>
    <row r="169" spans="1:2">
      <c r="A169" s="56"/>
      <c r="B169" s="56"/>
    </row>
    <row r="170" spans="1:2">
      <c r="A170" s="56"/>
      <c r="B170" s="56"/>
    </row>
    <row r="171" spans="1:2">
      <c r="A171" s="56"/>
      <c r="B171" s="56"/>
    </row>
    <row r="172" spans="1:2">
      <c r="A172" s="56"/>
      <c r="B172" s="56"/>
    </row>
    <row r="173" spans="1:2">
      <c r="A173" s="56"/>
      <c r="B173" s="56"/>
    </row>
    <row r="174" spans="1:2">
      <c r="A174" s="56"/>
      <c r="B174" s="56"/>
    </row>
    <row r="175" spans="1:2">
      <c r="A175" s="56"/>
      <c r="B175" s="56"/>
    </row>
    <row r="176" spans="1:2">
      <c r="A176" s="56"/>
      <c r="B176" s="56"/>
    </row>
    <row r="177" spans="1:2">
      <c r="A177" s="56"/>
      <c r="B177" s="56"/>
    </row>
    <row r="178" spans="1:2">
      <c r="A178" s="56"/>
      <c r="B178" s="56"/>
    </row>
    <row r="179" spans="1:2">
      <c r="A179" s="56"/>
      <c r="B179" s="56"/>
    </row>
    <row r="180" spans="1:2">
      <c r="A180" s="56"/>
      <c r="B180" s="56"/>
    </row>
    <row r="181" spans="1:2">
      <c r="A181" s="56"/>
      <c r="B181" s="56"/>
    </row>
    <row r="182" spans="1:2">
      <c r="A182" s="56"/>
      <c r="B182" s="56"/>
    </row>
    <row r="183" spans="1:2">
      <c r="A183" s="56"/>
      <c r="B183" s="56"/>
    </row>
    <row r="184" spans="1:2">
      <c r="A184" s="56"/>
      <c r="B184" s="56"/>
    </row>
    <row r="185" spans="1:2">
      <c r="A185" s="56"/>
      <c r="B185" s="56"/>
    </row>
    <row r="186" spans="1:2">
      <c r="A186" s="56"/>
      <c r="B186" s="56"/>
    </row>
    <row r="187" spans="1:2">
      <c r="A187" s="56"/>
      <c r="B187" s="56"/>
    </row>
    <row r="188" spans="1:2">
      <c r="A188" s="56"/>
      <c r="B188" s="56"/>
    </row>
    <row r="189" spans="1:2">
      <c r="A189" s="56"/>
      <c r="B189" s="56"/>
    </row>
    <row r="190" spans="1:2">
      <c r="A190" s="56"/>
      <c r="B190" s="56"/>
    </row>
    <row r="191" spans="1:2">
      <c r="A191" s="56"/>
      <c r="B191" s="56"/>
    </row>
    <row r="192" spans="1:2">
      <c r="A192" s="56"/>
      <c r="B192" s="56"/>
    </row>
    <row r="193" spans="1:2">
      <c r="A193" s="56"/>
      <c r="B193" s="56"/>
    </row>
    <row r="194" spans="1:2">
      <c r="A194" s="56"/>
      <c r="B194" s="56"/>
    </row>
    <row r="195" spans="1:2">
      <c r="A195" s="56"/>
      <c r="B195" s="56"/>
    </row>
    <row r="196" spans="1:2">
      <c r="A196" s="56"/>
      <c r="B196" s="56"/>
    </row>
    <row r="197" spans="1:2">
      <c r="A197" s="56"/>
      <c r="B197" s="56"/>
    </row>
    <row r="198" spans="1:2">
      <c r="A198" s="56"/>
      <c r="B198" s="56"/>
    </row>
    <row r="199" spans="1:2">
      <c r="A199" s="56"/>
      <c r="B199" s="56"/>
    </row>
    <row r="200" spans="1:2">
      <c r="A200" s="56"/>
      <c r="B200" s="56"/>
    </row>
    <row r="201" spans="1:2">
      <c r="A201" s="56"/>
      <c r="B201" s="56"/>
    </row>
    <row r="202" spans="1:2">
      <c r="A202" s="56"/>
      <c r="B202" s="56"/>
    </row>
    <row r="203" spans="1:2">
      <c r="A203" s="56"/>
      <c r="B203" s="56"/>
    </row>
    <row r="204" spans="1:2">
      <c r="A204" s="56"/>
      <c r="B204" s="56"/>
    </row>
    <row r="205" spans="1:2">
      <c r="A205" s="56"/>
      <c r="B205" s="56"/>
    </row>
    <row r="206" spans="1:2">
      <c r="A206" s="56"/>
      <c r="B206" s="56"/>
    </row>
    <row r="207" spans="1:2">
      <c r="A207" s="56"/>
      <c r="B207" s="56"/>
    </row>
    <row r="208" spans="1:2">
      <c r="A208" s="56"/>
      <c r="B208" s="56"/>
    </row>
    <row r="209" spans="1:2">
      <c r="A209" s="56"/>
      <c r="B209" s="56"/>
    </row>
    <row r="210" spans="1:2">
      <c r="A210" s="56"/>
      <c r="B210" s="56"/>
    </row>
    <row r="211" spans="1:2">
      <c r="A211" s="56"/>
      <c r="B211" s="56"/>
    </row>
    <row r="212" spans="1:2">
      <c r="A212" s="56"/>
      <c r="B212" s="56"/>
    </row>
    <row r="213" spans="1:2">
      <c r="A213" s="56"/>
      <c r="B213" s="56"/>
    </row>
    <row r="214" spans="1:2">
      <c r="A214" s="56"/>
      <c r="B214" s="56"/>
    </row>
    <row r="215" spans="1:2">
      <c r="A215" s="56"/>
      <c r="B215" s="56"/>
    </row>
    <row r="216" spans="1:2">
      <c r="A216" s="56"/>
      <c r="B216" s="56"/>
    </row>
    <row r="217" spans="1:2">
      <c r="A217" s="56"/>
      <c r="B217" s="56"/>
    </row>
    <row r="218" spans="1:2">
      <c r="A218" s="56"/>
      <c r="B218" s="56"/>
    </row>
    <row r="219" spans="1:2">
      <c r="A219" s="56"/>
      <c r="B219" s="56"/>
    </row>
    <row r="220" spans="1:2">
      <c r="A220" s="56"/>
      <c r="B220" s="56"/>
    </row>
    <row r="221" spans="1:2">
      <c r="A221" s="56"/>
      <c r="B221" s="56"/>
    </row>
    <row r="222" spans="1:2">
      <c r="A222" s="56"/>
      <c r="B222" s="56"/>
    </row>
    <row r="223" spans="1:2">
      <c r="A223" s="56"/>
      <c r="B223" s="56"/>
    </row>
    <row r="224" spans="1:2">
      <c r="A224" s="56"/>
      <c r="B224" s="56"/>
    </row>
    <row r="225" spans="1:2">
      <c r="A225" s="56"/>
      <c r="B225" s="56"/>
    </row>
    <row r="226" spans="1:2">
      <c r="A226" s="56"/>
      <c r="B226" s="56"/>
    </row>
    <row r="227" spans="1:2">
      <c r="A227" s="56"/>
      <c r="B227" s="56"/>
    </row>
    <row r="228" spans="1:2">
      <c r="A228" s="56"/>
      <c r="B228" s="56"/>
    </row>
    <row r="229" spans="1:2">
      <c r="A229" s="56"/>
      <c r="B229" s="56"/>
    </row>
    <row r="230" spans="1:2">
      <c r="A230" s="56"/>
      <c r="B230" s="56"/>
    </row>
    <row r="231" spans="1:2">
      <c r="A231" s="56"/>
      <c r="B231" s="56"/>
    </row>
    <row r="232" spans="1:2">
      <c r="A232" s="56"/>
      <c r="B232" s="56"/>
    </row>
    <row r="233" spans="1:2">
      <c r="A233" s="56"/>
      <c r="B233" s="56"/>
    </row>
    <row r="234" spans="1:2">
      <c r="A234" s="56"/>
      <c r="B234" s="56"/>
    </row>
    <row r="235" spans="1:2">
      <c r="A235" s="56"/>
      <c r="B235" s="56"/>
    </row>
    <row r="236" spans="1:2">
      <c r="A236" s="56"/>
      <c r="B236" s="56"/>
    </row>
    <row r="237" spans="1:2">
      <c r="A237" s="56"/>
      <c r="B237" s="56"/>
    </row>
    <row r="238" spans="1:2">
      <c r="A238" s="56"/>
      <c r="B238" s="56"/>
    </row>
    <row r="239" spans="1:2">
      <c r="A239" s="56"/>
      <c r="B239" s="56"/>
    </row>
    <row r="240" spans="1:2">
      <c r="A240" s="56"/>
      <c r="B240" s="56"/>
    </row>
    <row r="241" spans="1:2">
      <c r="A241" s="56"/>
      <c r="B241" s="56"/>
    </row>
    <row r="242" spans="1:2">
      <c r="A242" s="56"/>
      <c r="B242" s="56"/>
    </row>
    <row r="243" spans="1:2">
      <c r="A243" s="56"/>
      <c r="B243" s="56"/>
    </row>
    <row r="244" spans="1:2">
      <c r="A244" s="56"/>
      <c r="B244" s="56"/>
    </row>
    <row r="245" spans="1:2">
      <c r="A245" s="56"/>
      <c r="B245" s="56"/>
    </row>
    <row r="246" spans="1:2">
      <c r="A246" s="56"/>
      <c r="B246" s="56"/>
    </row>
    <row r="247" spans="1:2">
      <c r="A247" s="56"/>
      <c r="B247" s="56"/>
    </row>
    <row r="248" spans="1:2">
      <c r="A248" s="56"/>
      <c r="B248" s="56"/>
    </row>
    <row r="249" spans="1:2">
      <c r="A249" s="56"/>
      <c r="B249" s="56"/>
    </row>
    <row r="250" spans="1:2">
      <c r="A250" s="56"/>
      <c r="B250" s="56"/>
    </row>
    <row r="251" spans="1:2">
      <c r="A251" s="56"/>
      <c r="B251" s="56"/>
    </row>
    <row r="252" spans="1:2">
      <c r="A252" s="56"/>
      <c r="B252" s="56"/>
    </row>
    <row r="253" spans="1:2">
      <c r="A253" s="56"/>
      <c r="B253" s="56"/>
    </row>
    <row r="254" spans="1:2">
      <c r="A254" s="56"/>
      <c r="B254" s="56"/>
    </row>
    <row r="255" spans="1:2">
      <c r="A255" s="56"/>
      <c r="B255" s="56"/>
    </row>
    <row r="256" spans="1:2">
      <c r="A256" s="56"/>
      <c r="B256" s="56"/>
    </row>
    <row r="257" spans="1:2">
      <c r="A257" s="56"/>
      <c r="B257" s="56"/>
    </row>
    <row r="258" spans="1:2">
      <c r="A258" s="56"/>
      <c r="B258" s="56"/>
    </row>
    <row r="259" spans="1:2">
      <c r="A259" s="56"/>
      <c r="B259" s="56"/>
    </row>
    <row r="260" spans="1:2">
      <c r="A260" s="56"/>
      <c r="B260" s="56"/>
    </row>
    <row r="261" spans="1:2">
      <c r="A261" s="56"/>
      <c r="B261" s="56"/>
    </row>
    <row r="262" spans="1:2">
      <c r="A262" s="56"/>
      <c r="B262" s="56"/>
    </row>
    <row r="263" spans="1:2">
      <c r="A263" s="56"/>
      <c r="B263" s="56"/>
    </row>
    <row r="264" spans="1:2">
      <c r="A264" s="56"/>
      <c r="B264" s="56"/>
    </row>
    <row r="265" spans="1:2">
      <c r="A265" s="56"/>
      <c r="B265" s="56"/>
    </row>
    <row r="266" spans="1:2">
      <c r="A266" s="56"/>
      <c r="B266" s="56"/>
    </row>
    <row r="267" spans="1:2">
      <c r="A267" s="56"/>
      <c r="B267" s="56"/>
    </row>
    <row r="268" spans="1:2">
      <c r="A268" s="56"/>
      <c r="B268" s="56"/>
    </row>
    <row r="269" spans="1:2">
      <c r="A269" s="56"/>
      <c r="B269" s="56"/>
    </row>
    <row r="270" spans="1:2">
      <c r="A270" s="56"/>
      <c r="B270" s="56"/>
    </row>
    <row r="271" spans="1:2">
      <c r="A271" s="56"/>
      <c r="B271" s="56"/>
    </row>
    <row r="272" spans="1:2">
      <c r="A272" s="56"/>
      <c r="B272" s="56"/>
    </row>
    <row r="273" spans="1:2">
      <c r="A273" s="56"/>
      <c r="B273" s="56"/>
    </row>
    <row r="274" spans="1:2">
      <c r="A274" s="56"/>
      <c r="B274" s="56"/>
    </row>
    <row r="275" spans="1:2">
      <c r="A275" s="56"/>
      <c r="B275" s="56"/>
    </row>
    <row r="276" spans="1:2">
      <c r="A276" s="56"/>
      <c r="B276" s="56"/>
    </row>
    <row r="277" spans="1:2">
      <c r="A277" s="56"/>
      <c r="B277" s="56"/>
    </row>
    <row r="278" spans="1:2">
      <c r="A278" s="56"/>
      <c r="B278" s="56"/>
    </row>
    <row r="279" spans="1:2">
      <c r="A279" s="56"/>
      <c r="B279" s="56"/>
    </row>
    <row r="280" spans="1:2">
      <c r="A280" s="56"/>
      <c r="B280" s="56"/>
    </row>
    <row r="281" spans="1:2">
      <c r="A281" s="56"/>
      <c r="B281" s="56"/>
    </row>
    <row r="282" spans="1:2">
      <c r="A282" s="56"/>
      <c r="B282" s="56"/>
    </row>
    <row r="283" spans="1:2">
      <c r="A283" s="56"/>
      <c r="B283" s="56"/>
    </row>
    <row r="284" spans="1:2">
      <c r="A284" s="56"/>
      <c r="B284" s="56"/>
    </row>
    <row r="285" spans="1:2">
      <c r="A285" s="56"/>
      <c r="B285" s="56"/>
    </row>
    <row r="286" spans="1:2">
      <c r="A286" s="56"/>
      <c r="B286" s="56"/>
    </row>
  </sheetData>
  <autoFilter ref="A5:M5"/>
  <mergeCells count="3">
    <mergeCell ref="A2:N2"/>
    <mergeCell ref="A3:N3"/>
    <mergeCell ref="A49:B49"/>
  </mergeCells>
  <pageMargins left="0.25" right="0.25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2"/>
  <sheetViews>
    <sheetView topLeftCell="A25" zoomScale="85" zoomScaleNormal="85" workbookViewId="0">
      <selection activeCell="N26" sqref="N26"/>
    </sheetView>
  </sheetViews>
  <sheetFormatPr defaultColWidth="9.140625" defaultRowHeight="12.75"/>
  <cols>
    <col min="1" max="1" width="7.42578125" style="16" customWidth="1"/>
    <col min="2" max="8" width="16.42578125" style="16" customWidth="1"/>
    <col min="9" max="9" width="16.42578125" style="77" customWidth="1"/>
    <col min="10" max="11" width="16.42578125" style="16" customWidth="1"/>
    <col min="12" max="13" width="10.85546875" style="16" customWidth="1"/>
    <col min="14" max="14" width="12" style="16" customWidth="1"/>
    <col min="15" max="16384" width="9.140625" style="16"/>
  </cols>
  <sheetData>
    <row r="2" spans="1:15" ht="24" customHeight="1">
      <c r="A2" s="104" t="s">
        <v>153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6"/>
    </row>
    <row r="3" spans="1:15" ht="25.5" customHeight="1">
      <c r="A3" s="107" t="s">
        <v>59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9"/>
    </row>
    <row r="4" spans="1:15" s="85" customFormat="1" ht="52.5" customHeight="1">
      <c r="A4" s="81" t="s">
        <v>55</v>
      </c>
      <c r="B4" s="81" t="s">
        <v>0</v>
      </c>
      <c r="C4" s="81" t="s">
        <v>50</v>
      </c>
      <c r="D4" s="82" t="s">
        <v>1</v>
      </c>
      <c r="E4" s="82" t="s">
        <v>56</v>
      </c>
      <c r="F4" s="81" t="s">
        <v>60</v>
      </c>
      <c r="G4" s="81" t="s">
        <v>97</v>
      </c>
      <c r="H4" s="81" t="s">
        <v>154</v>
      </c>
      <c r="I4" s="83" t="s">
        <v>2</v>
      </c>
      <c r="J4" s="81" t="s">
        <v>51</v>
      </c>
      <c r="K4" s="81" t="s">
        <v>52</v>
      </c>
      <c r="L4" s="81" t="s">
        <v>53</v>
      </c>
      <c r="M4" s="84" t="s">
        <v>54</v>
      </c>
      <c r="N4" s="84" t="s">
        <v>58</v>
      </c>
    </row>
    <row r="5" spans="1:15" ht="18.75" customHeight="1">
      <c r="A5" s="15">
        <v>1</v>
      </c>
      <c r="B5" s="15">
        <v>2</v>
      </c>
      <c r="C5" s="15">
        <v>3</v>
      </c>
      <c r="D5" s="17">
        <v>4</v>
      </c>
      <c r="E5" s="17">
        <v>5</v>
      </c>
      <c r="F5" s="15">
        <v>6</v>
      </c>
      <c r="G5" s="15">
        <v>7</v>
      </c>
      <c r="H5" s="15"/>
      <c r="I5" s="29">
        <v>8</v>
      </c>
      <c r="J5" s="15">
        <v>9</v>
      </c>
      <c r="K5" s="15">
        <v>10</v>
      </c>
      <c r="L5" s="15">
        <v>11</v>
      </c>
      <c r="M5" s="18">
        <v>12</v>
      </c>
      <c r="N5" s="18">
        <v>13</v>
      </c>
    </row>
    <row r="6" spans="1:15" ht="40.5" customHeight="1">
      <c r="A6" s="34">
        <v>1</v>
      </c>
      <c r="B6" s="34"/>
      <c r="C6" s="93" t="s">
        <v>155</v>
      </c>
      <c r="D6" s="94">
        <v>2500000</v>
      </c>
      <c r="E6" s="95"/>
      <c r="F6" s="35">
        <f>+D6</f>
        <v>2500000</v>
      </c>
      <c r="G6" s="34"/>
      <c r="H6" s="34"/>
      <c r="I6" s="34"/>
      <c r="J6" s="36" t="s">
        <v>47</v>
      </c>
      <c r="K6" s="36" t="s">
        <v>164</v>
      </c>
      <c r="L6" s="36" t="s">
        <v>101</v>
      </c>
      <c r="M6" s="37" t="s">
        <v>171</v>
      </c>
      <c r="N6" s="67"/>
      <c r="O6" s="38"/>
    </row>
    <row r="7" spans="1:15" ht="40.5" customHeight="1" thickBot="1">
      <c r="A7" s="68">
        <v>2</v>
      </c>
      <c r="B7" s="34" t="s">
        <v>30</v>
      </c>
      <c r="C7" s="87" t="s">
        <v>125</v>
      </c>
      <c r="D7" s="94"/>
      <c r="E7" s="95">
        <v>650000</v>
      </c>
      <c r="F7" s="35"/>
      <c r="G7" s="34"/>
      <c r="H7" s="34"/>
      <c r="I7" s="34">
        <v>53201</v>
      </c>
      <c r="J7" s="36" t="s">
        <v>47</v>
      </c>
      <c r="K7" s="36" t="s">
        <v>164</v>
      </c>
      <c r="L7" s="36" t="s">
        <v>101</v>
      </c>
      <c r="M7" s="37" t="s">
        <v>171</v>
      </c>
      <c r="N7" s="67"/>
      <c r="O7" s="38"/>
    </row>
    <row r="8" spans="1:15" ht="46.5" customHeight="1" thickBot="1">
      <c r="A8" s="72">
        <v>3</v>
      </c>
      <c r="B8" s="39" t="s">
        <v>30</v>
      </c>
      <c r="C8" s="88" t="s">
        <v>31</v>
      </c>
      <c r="D8" s="70"/>
      <c r="E8" s="70">
        <v>450000</v>
      </c>
      <c r="F8" s="73"/>
      <c r="G8" s="69"/>
      <c r="H8" s="69"/>
      <c r="I8" s="69">
        <v>53201</v>
      </c>
      <c r="J8" s="74" t="s">
        <v>47</v>
      </c>
      <c r="K8" s="36" t="s">
        <v>164</v>
      </c>
      <c r="L8" s="36" t="s">
        <v>101</v>
      </c>
      <c r="M8" s="37" t="s">
        <v>171</v>
      </c>
      <c r="N8" s="41"/>
      <c r="O8" s="38"/>
    </row>
    <row r="9" spans="1:15" ht="46.5" customHeight="1">
      <c r="A9" s="72">
        <v>4</v>
      </c>
      <c r="B9" s="39" t="s">
        <v>30</v>
      </c>
      <c r="C9" s="89" t="s">
        <v>32</v>
      </c>
      <c r="D9" s="70"/>
      <c r="E9" s="70">
        <v>900000</v>
      </c>
      <c r="F9" s="73"/>
      <c r="G9" s="69"/>
      <c r="H9" s="69"/>
      <c r="I9" s="69">
        <v>53201</v>
      </c>
      <c r="J9" s="74" t="s">
        <v>47</v>
      </c>
      <c r="K9" s="36" t="s">
        <v>164</v>
      </c>
      <c r="L9" s="36" t="s">
        <v>101</v>
      </c>
      <c r="M9" s="37" t="s">
        <v>171</v>
      </c>
      <c r="N9" s="41"/>
      <c r="O9" s="38"/>
    </row>
    <row r="10" spans="1:15" ht="46.5" customHeight="1">
      <c r="A10" s="72">
        <v>5</v>
      </c>
      <c r="B10" s="39" t="s">
        <v>156</v>
      </c>
      <c r="C10" s="87" t="s">
        <v>157</v>
      </c>
      <c r="D10" s="70"/>
      <c r="E10" s="70">
        <v>500000</v>
      </c>
      <c r="F10" s="73"/>
      <c r="G10" s="69"/>
      <c r="H10" s="69"/>
      <c r="I10" s="69">
        <v>53201</v>
      </c>
      <c r="J10" s="74" t="s">
        <v>47</v>
      </c>
      <c r="K10" s="36" t="s">
        <v>164</v>
      </c>
      <c r="L10" s="36" t="s">
        <v>101</v>
      </c>
      <c r="M10" s="37" t="s">
        <v>171</v>
      </c>
      <c r="N10" s="67"/>
      <c r="O10" s="38"/>
    </row>
    <row r="11" spans="1:15" ht="53.25" customHeight="1">
      <c r="A11" s="43">
        <v>7</v>
      </c>
      <c r="B11" s="39" t="s">
        <v>33</v>
      </c>
      <c r="C11" s="69" t="s">
        <v>34</v>
      </c>
      <c r="D11" s="73">
        <v>350000</v>
      </c>
      <c r="E11" s="70"/>
      <c r="F11" s="44">
        <f t="shared" ref="F11:F17" si="0">+D11</f>
        <v>350000</v>
      </c>
      <c r="G11" s="43"/>
      <c r="H11" s="43"/>
      <c r="I11" s="46">
        <v>53204</v>
      </c>
      <c r="J11" s="43" t="s">
        <v>44</v>
      </c>
      <c r="K11" s="43" t="s">
        <v>101</v>
      </c>
      <c r="L11" s="43" t="s">
        <v>104</v>
      </c>
      <c r="M11" s="43" t="s">
        <v>163</v>
      </c>
      <c r="N11" s="41"/>
      <c r="O11" s="38"/>
    </row>
    <row r="12" spans="1:15" ht="45.75" customHeight="1">
      <c r="A12" s="43">
        <v>8</v>
      </c>
      <c r="B12" s="39" t="s">
        <v>33</v>
      </c>
      <c r="C12" s="69" t="s">
        <v>35</v>
      </c>
      <c r="D12" s="73">
        <v>150000</v>
      </c>
      <c r="E12" s="70"/>
      <c r="F12" s="44">
        <f t="shared" si="0"/>
        <v>150000</v>
      </c>
      <c r="G12" s="43"/>
      <c r="H12" s="43"/>
      <c r="I12" s="46">
        <v>53206</v>
      </c>
      <c r="J12" s="43" t="s">
        <v>44</v>
      </c>
      <c r="K12" s="45" t="s">
        <v>168</v>
      </c>
      <c r="L12" s="45" t="s">
        <v>105</v>
      </c>
      <c r="M12" s="45" t="s">
        <v>183</v>
      </c>
      <c r="N12" s="41"/>
      <c r="O12" s="38"/>
    </row>
    <row r="13" spans="1:15" ht="37.5" customHeight="1">
      <c r="A13" s="43">
        <v>9</v>
      </c>
      <c r="B13" s="39" t="s">
        <v>120</v>
      </c>
      <c r="C13" s="69" t="s">
        <v>110</v>
      </c>
      <c r="D13" s="70">
        <v>1000000</v>
      </c>
      <c r="E13" s="70"/>
      <c r="F13" s="44">
        <f t="shared" si="0"/>
        <v>1000000</v>
      </c>
      <c r="G13" s="46"/>
      <c r="H13" s="46"/>
      <c r="I13" s="46">
        <v>27</v>
      </c>
      <c r="J13" s="43" t="s">
        <v>44</v>
      </c>
      <c r="K13" s="45" t="s">
        <v>168</v>
      </c>
      <c r="L13" s="45" t="s">
        <v>105</v>
      </c>
      <c r="M13" s="45" t="s">
        <v>183</v>
      </c>
      <c r="N13" s="41"/>
      <c r="O13" s="38"/>
    </row>
    <row r="14" spans="1:15" ht="31.5" customHeight="1">
      <c r="A14" s="43">
        <v>10</v>
      </c>
      <c r="B14" s="39" t="s">
        <v>38</v>
      </c>
      <c r="C14" s="69" t="s">
        <v>37</v>
      </c>
      <c r="D14" s="70">
        <v>3000000</v>
      </c>
      <c r="E14" s="73"/>
      <c r="F14" s="44">
        <f t="shared" si="0"/>
        <v>3000000</v>
      </c>
      <c r="G14" s="45"/>
      <c r="H14" s="45"/>
      <c r="I14" s="39">
        <v>53944</v>
      </c>
      <c r="J14" s="45" t="s">
        <v>44</v>
      </c>
      <c r="K14" s="43" t="s">
        <v>164</v>
      </c>
      <c r="L14" s="45" t="s">
        <v>101</v>
      </c>
      <c r="M14" s="45" t="s">
        <v>171</v>
      </c>
      <c r="N14" s="41"/>
      <c r="O14" s="38"/>
    </row>
    <row r="15" spans="1:15" ht="53.25" customHeight="1">
      <c r="A15" s="43">
        <v>11</v>
      </c>
      <c r="B15" s="39" t="s">
        <v>40</v>
      </c>
      <c r="C15" s="69" t="s">
        <v>39</v>
      </c>
      <c r="D15" s="70">
        <v>1000000</v>
      </c>
      <c r="E15" s="70"/>
      <c r="F15" s="44">
        <f t="shared" si="0"/>
        <v>1000000</v>
      </c>
      <c r="G15" s="43"/>
      <c r="H15" s="43"/>
      <c r="I15" s="46">
        <v>55000</v>
      </c>
      <c r="J15" s="43" t="s">
        <v>44</v>
      </c>
      <c r="K15" s="43" t="s">
        <v>164</v>
      </c>
      <c r="L15" s="43" t="s">
        <v>102</v>
      </c>
      <c r="M15" s="47" t="s">
        <v>165</v>
      </c>
      <c r="N15" s="41"/>
      <c r="O15" s="38"/>
    </row>
    <row r="16" spans="1:15" ht="40.5" customHeight="1">
      <c r="A16" s="43">
        <v>12</v>
      </c>
      <c r="B16" s="39" t="s">
        <v>41</v>
      </c>
      <c r="C16" s="69" t="s">
        <v>123</v>
      </c>
      <c r="D16" s="70">
        <v>1680000</v>
      </c>
      <c r="E16" s="70"/>
      <c r="F16" s="44">
        <f t="shared" si="0"/>
        <v>1680000</v>
      </c>
      <c r="G16" s="43"/>
      <c r="H16" s="43"/>
      <c r="I16" s="46">
        <v>55006</v>
      </c>
      <c r="J16" s="43" t="s">
        <v>44</v>
      </c>
      <c r="K16" s="43" t="s">
        <v>164</v>
      </c>
      <c r="L16" s="43" t="s">
        <v>102</v>
      </c>
      <c r="M16" s="47" t="s">
        <v>165</v>
      </c>
      <c r="N16" s="41"/>
      <c r="O16" s="38"/>
    </row>
    <row r="17" spans="1:15" ht="31.5" customHeight="1">
      <c r="A17" s="43">
        <v>13</v>
      </c>
      <c r="B17" s="39" t="s">
        <v>62</v>
      </c>
      <c r="C17" s="90" t="s">
        <v>61</v>
      </c>
      <c r="D17" s="70">
        <v>9000000</v>
      </c>
      <c r="E17" s="70"/>
      <c r="F17" s="44">
        <f t="shared" si="0"/>
        <v>9000000</v>
      </c>
      <c r="G17" s="43"/>
      <c r="H17" s="43"/>
      <c r="I17" s="46">
        <v>552</v>
      </c>
      <c r="J17" s="43" t="s">
        <v>47</v>
      </c>
      <c r="K17" s="45" t="s">
        <v>168</v>
      </c>
      <c r="L17" s="43" t="s">
        <v>103</v>
      </c>
      <c r="M17" s="47" t="s">
        <v>181</v>
      </c>
      <c r="N17" s="41"/>
      <c r="O17" s="38"/>
    </row>
    <row r="18" spans="1:15" ht="30.75" customHeight="1">
      <c r="A18" s="43">
        <v>14</v>
      </c>
      <c r="B18" s="39" t="s">
        <v>43</v>
      </c>
      <c r="C18" s="69" t="s">
        <v>42</v>
      </c>
      <c r="D18" s="70">
        <v>4000000</v>
      </c>
      <c r="E18" s="70"/>
      <c r="F18" s="44">
        <f>+D18</f>
        <v>4000000</v>
      </c>
      <c r="G18" s="43"/>
      <c r="H18" s="43"/>
      <c r="I18" s="46">
        <v>55903</v>
      </c>
      <c r="J18" s="43" t="s">
        <v>44</v>
      </c>
      <c r="K18" s="43" t="s">
        <v>102</v>
      </c>
      <c r="L18" s="43" t="s">
        <v>101</v>
      </c>
      <c r="M18" s="47" t="s">
        <v>171</v>
      </c>
      <c r="N18" s="41"/>
      <c r="O18" s="38"/>
    </row>
    <row r="19" spans="1:15" ht="42" customHeight="1">
      <c r="A19" s="43">
        <v>15</v>
      </c>
      <c r="B19" s="39" t="s">
        <v>36</v>
      </c>
      <c r="C19" s="69" t="s">
        <v>114</v>
      </c>
      <c r="D19" s="70">
        <v>1500000</v>
      </c>
      <c r="E19" s="70"/>
      <c r="F19" s="44">
        <f t="shared" ref="F19:F24" si="1">+D19</f>
        <v>1500000</v>
      </c>
      <c r="G19" s="43"/>
      <c r="H19" s="43"/>
      <c r="I19" s="46">
        <v>55908</v>
      </c>
      <c r="J19" s="43" t="s">
        <v>44</v>
      </c>
      <c r="K19" s="43" t="s">
        <v>102</v>
      </c>
      <c r="L19" s="43" t="s">
        <v>101</v>
      </c>
      <c r="M19" s="47" t="s">
        <v>171</v>
      </c>
      <c r="N19" s="41"/>
      <c r="O19" s="38"/>
    </row>
    <row r="20" spans="1:15" ht="48.75" customHeight="1">
      <c r="A20" s="48">
        <v>16</v>
      </c>
      <c r="B20" s="39" t="s">
        <v>65</v>
      </c>
      <c r="C20" s="69" t="s">
        <v>64</v>
      </c>
      <c r="D20" s="70">
        <v>20000000</v>
      </c>
      <c r="E20" s="70"/>
      <c r="F20" s="44">
        <f t="shared" si="1"/>
        <v>20000000</v>
      </c>
      <c r="G20" s="48"/>
      <c r="H20" s="48"/>
      <c r="I20" s="39">
        <v>22</v>
      </c>
      <c r="J20" s="45" t="s">
        <v>47</v>
      </c>
      <c r="K20" s="45" t="s">
        <v>104</v>
      </c>
      <c r="L20" s="45" t="s">
        <v>168</v>
      </c>
      <c r="M20" s="45" t="s">
        <v>169</v>
      </c>
      <c r="N20" s="41"/>
      <c r="O20" s="38"/>
    </row>
    <row r="21" spans="1:15" ht="80.25" customHeight="1">
      <c r="A21" s="45">
        <v>17</v>
      </c>
      <c r="B21" s="39" t="s">
        <v>91</v>
      </c>
      <c r="C21" s="91" t="s">
        <v>90</v>
      </c>
      <c r="D21" s="70">
        <v>500000</v>
      </c>
      <c r="E21" s="70"/>
      <c r="F21" s="44">
        <f t="shared" si="1"/>
        <v>500000</v>
      </c>
      <c r="G21" s="44"/>
      <c r="H21" s="44"/>
      <c r="I21" s="39">
        <v>53900</v>
      </c>
      <c r="J21" s="45" t="s">
        <v>44</v>
      </c>
      <c r="K21" s="43" t="s">
        <v>102</v>
      </c>
      <c r="L21" s="43" t="s">
        <v>101</v>
      </c>
      <c r="M21" s="47" t="s">
        <v>171</v>
      </c>
      <c r="N21" s="41"/>
      <c r="O21" s="38"/>
    </row>
    <row r="22" spans="1:15" ht="80.25" customHeight="1">
      <c r="A22" s="45">
        <v>18</v>
      </c>
      <c r="B22" s="39" t="s">
        <v>112</v>
      </c>
      <c r="C22" s="91" t="s">
        <v>98</v>
      </c>
      <c r="D22" s="70">
        <v>1500000</v>
      </c>
      <c r="E22" s="70"/>
      <c r="F22" s="44">
        <f t="shared" si="1"/>
        <v>1500000</v>
      </c>
      <c r="G22" s="44"/>
      <c r="H22" s="44"/>
      <c r="I22" s="39">
        <v>53900</v>
      </c>
      <c r="J22" s="45" t="s">
        <v>44</v>
      </c>
      <c r="K22" s="43" t="s">
        <v>174</v>
      </c>
      <c r="L22" s="43" t="s">
        <v>172</v>
      </c>
      <c r="M22" s="47" t="s">
        <v>173</v>
      </c>
      <c r="N22" s="41"/>
      <c r="O22" s="38"/>
    </row>
    <row r="23" spans="1:15" s="80" customFormat="1" ht="80.25" customHeight="1">
      <c r="A23" s="71">
        <v>19</v>
      </c>
      <c r="B23" s="69" t="s">
        <v>119</v>
      </c>
      <c r="C23" s="69" t="s">
        <v>115</v>
      </c>
      <c r="D23" s="70">
        <v>20000000</v>
      </c>
      <c r="E23" s="70"/>
      <c r="F23" s="70">
        <v>20000000</v>
      </c>
      <c r="G23" s="70"/>
      <c r="H23" s="70"/>
      <c r="I23" s="69">
        <v>53944</v>
      </c>
      <c r="J23" s="71" t="s">
        <v>47</v>
      </c>
      <c r="K23" s="71" t="s">
        <v>175</v>
      </c>
      <c r="L23" s="71" t="s">
        <v>176</v>
      </c>
      <c r="M23" s="71" t="s">
        <v>177</v>
      </c>
      <c r="N23" s="67"/>
      <c r="O23" s="79"/>
    </row>
    <row r="24" spans="1:15" ht="80.25" customHeight="1">
      <c r="A24" s="45">
        <v>20</v>
      </c>
      <c r="B24" s="39" t="s">
        <v>62</v>
      </c>
      <c r="C24" s="69" t="s">
        <v>124</v>
      </c>
      <c r="D24" s="70">
        <v>1000000</v>
      </c>
      <c r="E24" s="70"/>
      <c r="F24" s="44">
        <f t="shared" si="1"/>
        <v>1000000</v>
      </c>
      <c r="G24" s="44"/>
      <c r="H24" s="44"/>
      <c r="I24" s="39">
        <v>552</v>
      </c>
      <c r="J24" s="45" t="s">
        <v>47</v>
      </c>
      <c r="K24" s="43" t="s">
        <v>180</v>
      </c>
      <c r="L24" s="43" t="s">
        <v>178</v>
      </c>
      <c r="M24" s="43" t="s">
        <v>179</v>
      </c>
      <c r="N24" s="66"/>
      <c r="O24" s="38"/>
    </row>
    <row r="25" spans="1:15" ht="12.75" customHeight="1">
      <c r="A25" s="110" t="s">
        <v>84</v>
      </c>
      <c r="B25" s="110"/>
      <c r="C25" s="69"/>
      <c r="D25" s="50">
        <f>SUM(D6:D24)</f>
        <v>67180000</v>
      </c>
      <c r="E25" s="41"/>
      <c r="F25" s="50">
        <f>SUM(F6:F24)</f>
        <v>67180000</v>
      </c>
      <c r="G25" s="50">
        <f>SUM(G6:G22)</f>
        <v>0</v>
      </c>
      <c r="H25" s="50">
        <f>SUM(H6:H22)</f>
        <v>0</v>
      </c>
      <c r="I25" s="67"/>
      <c r="J25" s="41"/>
      <c r="K25" s="41"/>
      <c r="L25" s="41"/>
      <c r="M25" s="41"/>
      <c r="N25" s="41"/>
      <c r="O25" s="38"/>
    </row>
    <row r="26" spans="1:15">
      <c r="A26" s="51"/>
      <c r="B26" s="51"/>
      <c r="C26" s="92"/>
      <c r="D26" s="51"/>
      <c r="E26" s="51"/>
      <c r="F26" s="51"/>
      <c r="G26" s="51"/>
      <c r="H26" s="51"/>
      <c r="I26" s="76"/>
      <c r="J26" s="51"/>
      <c r="K26" s="51"/>
      <c r="L26" s="51"/>
      <c r="M26" s="51"/>
      <c r="N26" s="51"/>
      <c r="O26" s="38"/>
    </row>
    <row r="28" spans="1:15" ht="12.75" customHeight="1">
      <c r="J28" s="19"/>
    </row>
    <row r="29" spans="1:15" ht="99" customHeight="1">
      <c r="E29" s="16" t="s">
        <v>7</v>
      </c>
      <c r="J29" s="19"/>
    </row>
    <row r="30" spans="1:15" ht="62.25" customHeight="1">
      <c r="J30" s="19"/>
    </row>
    <row r="31" spans="1:15" ht="12.75" customHeight="1">
      <c r="J31" s="19"/>
    </row>
    <row r="32" spans="1:15" ht="12.75" customHeight="1">
      <c r="J32" s="19"/>
    </row>
  </sheetData>
  <mergeCells count="3">
    <mergeCell ref="A2:N2"/>
    <mergeCell ref="A3:N3"/>
    <mergeCell ref="A25:B25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A10" workbookViewId="0">
      <selection activeCell="M5" sqref="M5"/>
    </sheetView>
  </sheetViews>
  <sheetFormatPr defaultRowHeight="15"/>
  <cols>
    <col min="2" max="2" width="13.42578125" customWidth="1"/>
    <col min="3" max="3" width="19.7109375" customWidth="1"/>
    <col min="4" max="4" width="9.5703125" bestFit="1" customWidth="1"/>
    <col min="6" max="8" width="15.5703125" customWidth="1"/>
    <col min="11" max="13" width="14.42578125" customWidth="1"/>
  </cols>
  <sheetData>
    <row r="1" spans="1:14" s="16" customFormat="1" ht="24" customHeight="1">
      <c r="A1" s="104" t="s">
        <v>153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6"/>
    </row>
    <row r="2" spans="1:14" s="16" customFormat="1" ht="25.5" customHeight="1">
      <c r="A2" s="107" t="s">
        <v>80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9"/>
    </row>
    <row r="3" spans="1:14" s="16" customFormat="1" ht="52.5" customHeight="1">
      <c r="A3" s="61" t="s">
        <v>55</v>
      </c>
      <c r="B3" s="61" t="s">
        <v>0</v>
      </c>
      <c r="C3" s="61" t="s">
        <v>50</v>
      </c>
      <c r="D3" s="58" t="s">
        <v>1</v>
      </c>
      <c r="E3" s="58" t="s">
        <v>56</v>
      </c>
      <c r="F3" s="61" t="s">
        <v>60</v>
      </c>
      <c r="G3" s="61" t="s">
        <v>97</v>
      </c>
      <c r="H3" s="61" t="s">
        <v>154</v>
      </c>
      <c r="I3" s="61" t="s">
        <v>2</v>
      </c>
      <c r="J3" s="61" t="s">
        <v>51</v>
      </c>
      <c r="K3" s="61" t="s">
        <v>52</v>
      </c>
      <c r="L3" s="15" t="s">
        <v>53</v>
      </c>
      <c r="M3" s="15" t="s">
        <v>54</v>
      </c>
      <c r="N3" s="15" t="s">
        <v>58</v>
      </c>
    </row>
    <row r="4" spans="1:14" s="16" customFormat="1" ht="18.75" customHeight="1">
      <c r="A4" s="61">
        <v>1</v>
      </c>
      <c r="B4" s="61">
        <v>2</v>
      </c>
      <c r="C4" s="61">
        <v>3</v>
      </c>
      <c r="D4" s="58">
        <v>4</v>
      </c>
      <c r="E4" s="58">
        <v>5</v>
      </c>
      <c r="F4" s="61">
        <v>6</v>
      </c>
      <c r="G4" s="61">
        <v>7</v>
      </c>
      <c r="H4" s="61"/>
      <c r="I4" s="61">
        <v>8</v>
      </c>
      <c r="J4" s="61">
        <v>9</v>
      </c>
      <c r="K4" s="61">
        <v>10</v>
      </c>
      <c r="L4" s="15">
        <v>11</v>
      </c>
      <c r="M4" s="15">
        <v>12</v>
      </c>
      <c r="N4" s="15">
        <v>13</v>
      </c>
    </row>
    <row r="5" spans="1:14" ht="102">
      <c r="A5" s="39">
        <v>1</v>
      </c>
      <c r="B5" s="39" t="s">
        <v>77</v>
      </c>
      <c r="C5" s="69" t="s">
        <v>76</v>
      </c>
      <c r="D5" s="49">
        <v>600000</v>
      </c>
      <c r="E5" s="49"/>
      <c r="F5" s="44">
        <f t="shared" ref="F5:F17" si="0">+D5</f>
        <v>600000</v>
      </c>
      <c r="G5" s="48"/>
      <c r="H5" s="48"/>
      <c r="I5" s="45">
        <v>27</v>
      </c>
      <c r="J5" s="45" t="s">
        <v>47</v>
      </c>
      <c r="K5" s="45" t="s">
        <v>104</v>
      </c>
      <c r="L5" s="3" t="s">
        <v>168</v>
      </c>
      <c r="M5" s="3" t="s">
        <v>99</v>
      </c>
      <c r="N5" s="21"/>
    </row>
    <row r="6" spans="1:14" ht="63.75">
      <c r="A6" s="39">
        <v>2</v>
      </c>
      <c r="B6" s="39" t="s">
        <v>74</v>
      </c>
      <c r="C6" s="69" t="s">
        <v>88</v>
      </c>
      <c r="D6" s="49">
        <v>500000</v>
      </c>
      <c r="E6" s="49"/>
      <c r="F6" s="44">
        <f>+D6</f>
        <v>500000</v>
      </c>
      <c r="G6" s="48"/>
      <c r="H6" s="48"/>
      <c r="I6" s="45">
        <v>27</v>
      </c>
      <c r="J6" s="45" t="s">
        <v>47</v>
      </c>
      <c r="K6" s="45" t="s">
        <v>102</v>
      </c>
      <c r="L6" s="3" t="s">
        <v>104</v>
      </c>
      <c r="M6" s="3" t="s">
        <v>99</v>
      </c>
      <c r="N6" s="21"/>
    </row>
    <row r="7" spans="1:14" ht="38.25">
      <c r="A7" s="62">
        <v>3</v>
      </c>
      <c r="B7" s="39" t="s">
        <v>74</v>
      </c>
      <c r="C7" s="69" t="s">
        <v>89</v>
      </c>
      <c r="D7" s="49">
        <v>150000</v>
      </c>
      <c r="E7" s="49"/>
      <c r="F7" s="44">
        <f t="shared" si="0"/>
        <v>150000</v>
      </c>
      <c r="G7" s="48"/>
      <c r="H7" s="48"/>
      <c r="I7" s="45">
        <v>27</v>
      </c>
      <c r="J7" s="45" t="s">
        <v>47</v>
      </c>
      <c r="K7" s="45" t="s">
        <v>102</v>
      </c>
      <c r="L7" s="3" t="s">
        <v>104</v>
      </c>
      <c r="M7" s="3" t="s">
        <v>99</v>
      </c>
      <c r="N7" s="21"/>
    </row>
    <row r="8" spans="1:14" ht="51">
      <c r="A8" s="42">
        <v>4</v>
      </c>
      <c r="B8" s="39" t="s">
        <v>74</v>
      </c>
      <c r="C8" s="86" t="s">
        <v>106</v>
      </c>
      <c r="D8" s="49">
        <v>200000</v>
      </c>
      <c r="E8" s="49"/>
      <c r="F8" s="44">
        <f t="shared" si="0"/>
        <v>200000</v>
      </c>
      <c r="G8" s="48"/>
      <c r="H8" s="48"/>
      <c r="I8" s="45">
        <v>27</v>
      </c>
      <c r="J8" s="45" t="s">
        <v>47</v>
      </c>
      <c r="K8" s="45" t="s">
        <v>102</v>
      </c>
      <c r="L8" s="3" t="s">
        <v>104</v>
      </c>
      <c r="M8" s="3" t="s">
        <v>99</v>
      </c>
      <c r="N8" s="21"/>
    </row>
    <row r="9" spans="1:14" ht="51">
      <c r="A9" s="42">
        <v>5</v>
      </c>
      <c r="B9" s="39" t="s">
        <v>121</v>
      </c>
      <c r="C9" s="86" t="s">
        <v>107</v>
      </c>
      <c r="D9" s="49">
        <v>1500000</v>
      </c>
      <c r="E9" s="49"/>
      <c r="F9" s="44">
        <f t="shared" si="0"/>
        <v>1500000</v>
      </c>
      <c r="G9" s="48"/>
      <c r="H9" s="48"/>
      <c r="I9" s="45">
        <v>27</v>
      </c>
      <c r="J9" s="45" t="s">
        <v>47</v>
      </c>
      <c r="K9" s="45" t="s">
        <v>102</v>
      </c>
      <c r="L9" s="3" t="s">
        <v>104</v>
      </c>
      <c r="M9" s="3" t="s">
        <v>99</v>
      </c>
      <c r="N9" s="21"/>
    </row>
    <row r="10" spans="1:14" ht="38.25">
      <c r="A10" s="39">
        <v>6</v>
      </c>
      <c r="B10" s="39" t="s">
        <v>74</v>
      </c>
      <c r="C10" s="86" t="s">
        <v>151</v>
      </c>
      <c r="D10" s="49">
        <v>700000</v>
      </c>
      <c r="E10" s="49"/>
      <c r="F10" s="44">
        <f t="shared" si="0"/>
        <v>700000</v>
      </c>
      <c r="G10" s="48"/>
      <c r="H10" s="48"/>
      <c r="I10" s="45">
        <v>27</v>
      </c>
      <c r="J10" s="45" t="s">
        <v>47</v>
      </c>
      <c r="K10" s="45" t="s">
        <v>102</v>
      </c>
      <c r="L10" s="3" t="s">
        <v>104</v>
      </c>
      <c r="M10" s="3" t="s">
        <v>99</v>
      </c>
      <c r="N10" s="21"/>
    </row>
    <row r="11" spans="1:14" ht="51">
      <c r="A11" s="39">
        <v>7</v>
      </c>
      <c r="B11" s="39" t="s">
        <v>74</v>
      </c>
      <c r="C11" s="86" t="s">
        <v>113</v>
      </c>
      <c r="D11" s="49">
        <v>700000</v>
      </c>
      <c r="E11" s="49"/>
      <c r="F11" s="44">
        <f t="shared" si="0"/>
        <v>700000</v>
      </c>
      <c r="G11" s="48"/>
      <c r="H11" s="48"/>
      <c r="I11" s="45">
        <v>27</v>
      </c>
      <c r="J11" s="45" t="s">
        <v>47</v>
      </c>
      <c r="K11" s="45" t="s">
        <v>102</v>
      </c>
      <c r="L11" s="3" t="s">
        <v>104</v>
      </c>
      <c r="M11" s="3" t="s">
        <v>99</v>
      </c>
      <c r="N11" s="21"/>
    </row>
    <row r="12" spans="1:14" ht="38.25">
      <c r="A12" s="39">
        <v>8</v>
      </c>
      <c r="B12" s="39" t="s">
        <v>74</v>
      </c>
      <c r="C12" s="86" t="s">
        <v>146</v>
      </c>
      <c r="D12" s="49">
        <v>5000000</v>
      </c>
      <c r="E12" s="49"/>
      <c r="F12" s="44">
        <f t="shared" si="0"/>
        <v>5000000</v>
      </c>
      <c r="G12" s="48"/>
      <c r="H12" s="48"/>
      <c r="I12" s="45">
        <v>27</v>
      </c>
      <c r="J12" s="45" t="s">
        <v>47</v>
      </c>
      <c r="K12" s="45" t="s">
        <v>102</v>
      </c>
      <c r="L12" s="3" t="s">
        <v>104</v>
      </c>
      <c r="M12" s="3" t="s">
        <v>99</v>
      </c>
      <c r="N12" s="21"/>
    </row>
    <row r="13" spans="1:14" ht="38.25">
      <c r="A13" s="39">
        <v>9</v>
      </c>
      <c r="B13" s="39" t="s">
        <v>126</v>
      </c>
      <c r="C13" s="86" t="s">
        <v>147</v>
      </c>
      <c r="D13" s="49">
        <v>1000000</v>
      </c>
      <c r="E13" s="49"/>
      <c r="F13" s="44">
        <f t="shared" si="0"/>
        <v>1000000</v>
      </c>
      <c r="G13" s="48"/>
      <c r="H13" s="48"/>
      <c r="I13" s="45">
        <v>27</v>
      </c>
      <c r="J13" s="45" t="s">
        <v>47</v>
      </c>
      <c r="K13" s="45" t="s">
        <v>102</v>
      </c>
      <c r="L13" s="3" t="s">
        <v>104</v>
      </c>
      <c r="M13" s="3" t="s">
        <v>99</v>
      </c>
      <c r="N13" s="21"/>
    </row>
    <row r="14" spans="1:14" ht="38.25">
      <c r="A14" s="39">
        <v>10</v>
      </c>
      <c r="B14" s="39" t="s">
        <v>126</v>
      </c>
      <c r="C14" s="86" t="s">
        <v>149</v>
      </c>
      <c r="D14" s="49">
        <v>6000000</v>
      </c>
      <c r="E14" s="49"/>
      <c r="F14" s="44">
        <f t="shared" si="0"/>
        <v>6000000</v>
      </c>
      <c r="G14" s="48"/>
      <c r="H14" s="48"/>
      <c r="I14" s="45">
        <v>27</v>
      </c>
      <c r="J14" s="45" t="s">
        <v>47</v>
      </c>
      <c r="K14" s="45" t="s">
        <v>102</v>
      </c>
      <c r="L14" s="3" t="s">
        <v>104</v>
      </c>
      <c r="M14" s="3" t="s">
        <v>99</v>
      </c>
      <c r="N14" s="21"/>
    </row>
    <row r="15" spans="1:14" ht="25.5">
      <c r="A15" s="39">
        <v>11</v>
      </c>
      <c r="B15" s="39" t="s">
        <v>126</v>
      </c>
      <c r="C15" s="86" t="s">
        <v>148</v>
      </c>
      <c r="D15" s="49">
        <v>3000000</v>
      </c>
      <c r="E15" s="49"/>
      <c r="F15" s="44">
        <f t="shared" si="0"/>
        <v>3000000</v>
      </c>
      <c r="G15" s="48"/>
      <c r="H15" s="48"/>
      <c r="I15" s="45">
        <v>27</v>
      </c>
      <c r="J15" s="45" t="s">
        <v>47</v>
      </c>
      <c r="K15" s="45" t="s">
        <v>102</v>
      </c>
      <c r="L15" s="3" t="s">
        <v>104</v>
      </c>
      <c r="M15" s="3" t="s">
        <v>99</v>
      </c>
      <c r="N15" s="21"/>
    </row>
    <row r="16" spans="1:14" ht="25.5">
      <c r="A16" s="39">
        <v>12</v>
      </c>
      <c r="B16" s="39" t="s">
        <v>126</v>
      </c>
      <c r="C16" s="86" t="s">
        <v>150</v>
      </c>
      <c r="D16" s="49">
        <v>200000</v>
      </c>
      <c r="E16" s="49"/>
      <c r="F16" s="44">
        <f t="shared" si="0"/>
        <v>200000</v>
      </c>
      <c r="G16" s="48"/>
      <c r="H16" s="48"/>
      <c r="I16" s="45">
        <v>27</v>
      </c>
      <c r="J16" s="45" t="s">
        <v>47</v>
      </c>
      <c r="K16" s="45" t="s">
        <v>102</v>
      </c>
      <c r="L16" s="3" t="s">
        <v>104</v>
      </c>
      <c r="M16" s="3" t="s">
        <v>99</v>
      </c>
      <c r="N16" s="21"/>
    </row>
    <row r="17" spans="1:14" ht="25.5">
      <c r="A17" s="39">
        <v>13</v>
      </c>
      <c r="B17" s="39" t="s">
        <v>159</v>
      </c>
      <c r="C17" s="86" t="s">
        <v>160</v>
      </c>
      <c r="D17" s="49">
        <v>3000000</v>
      </c>
      <c r="E17" s="49"/>
      <c r="F17" s="44">
        <f t="shared" si="0"/>
        <v>3000000</v>
      </c>
      <c r="G17" s="48"/>
      <c r="H17" s="48"/>
      <c r="I17" s="45">
        <v>27</v>
      </c>
      <c r="J17" s="45" t="s">
        <v>47</v>
      </c>
      <c r="K17" s="45" t="s">
        <v>102</v>
      </c>
      <c r="L17" s="3" t="s">
        <v>104</v>
      </c>
      <c r="M17" s="3" t="s">
        <v>99</v>
      </c>
      <c r="N17" s="21"/>
    </row>
    <row r="18" spans="1:14" ht="38.25">
      <c r="A18" s="61" t="s">
        <v>85</v>
      </c>
      <c r="B18" s="39"/>
      <c r="C18" s="39"/>
      <c r="D18" s="49"/>
      <c r="E18" s="49"/>
      <c r="F18" s="44"/>
      <c r="G18" s="48"/>
      <c r="H18" s="48"/>
      <c r="I18" s="45"/>
      <c r="J18" s="45"/>
      <c r="K18" s="45"/>
      <c r="L18" s="3"/>
      <c r="M18" s="3"/>
      <c r="N18" s="21"/>
    </row>
    <row r="19" spans="1:14" s="16" customFormat="1" ht="12.75" customHeight="1">
      <c r="A19" s="63"/>
      <c r="B19" s="61"/>
      <c r="C19" s="41"/>
      <c r="D19" s="50">
        <f>SUM(D5:D17)</f>
        <v>22550000</v>
      </c>
      <c r="E19" s="41"/>
      <c r="F19" s="50">
        <f>SUM(F5:F17)</f>
        <v>22550000</v>
      </c>
      <c r="G19" s="50">
        <f>SUM(G5:G7)</f>
        <v>0</v>
      </c>
      <c r="H19" s="50">
        <f>SUM(H5:H7)</f>
        <v>0</v>
      </c>
      <c r="I19" s="41"/>
      <c r="J19" s="41"/>
      <c r="K19" s="41"/>
      <c r="L19" s="29"/>
      <c r="M19" s="29"/>
      <c r="N19" s="29"/>
    </row>
    <row r="20" spans="1:14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</row>
    <row r="21" spans="1:14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</row>
    <row r="22" spans="1:14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</sheetData>
  <mergeCells count="2">
    <mergeCell ref="A1:N1"/>
    <mergeCell ref="A2:N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Рекапитулација</vt:lpstr>
      <vt:lpstr>ЈН добра</vt:lpstr>
      <vt:lpstr>ЈН услуге</vt:lpstr>
      <vt:lpstr>ЈН радови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Tamara Jocic</cp:lastModifiedBy>
  <cp:lastPrinted>2020-01-13T08:14:19Z</cp:lastPrinted>
  <dcterms:created xsi:type="dcterms:W3CDTF">2018-01-19T10:34:31Z</dcterms:created>
  <dcterms:modified xsi:type="dcterms:W3CDTF">2020-01-13T08:15:33Z</dcterms:modified>
</cp:coreProperties>
</file>